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10" yWindow="15" windowWidth="12660" windowHeight="13185" tabRatio="500" firstSheet="1" activeTab="1"/>
  </bookViews>
  <sheets>
    <sheet name="xxxxxx" sheetId="1" state="veryHidden" r:id="rId1"/>
    <sheet name="UVOD" sheetId="2" r:id="rId2"/>
    <sheet name="ZAKL_DATA" sheetId="3" r:id="rId3"/>
    <sheet name="R1" sheetId="4" r:id="rId4"/>
    <sheet name="V1" sheetId="5" r:id="rId5"/>
    <sheet name="V2" sheetId="6" r:id="rId6"/>
  </sheets>
  <definedNames>
    <definedName name="_xlnm.Print_Area" localSheetId="3">'R1'!$A$1:$L$46</definedName>
    <definedName name="_xlnm.Print_Area" localSheetId="1">'UVOD'!$A$1:$K$40</definedName>
    <definedName name="_xlnm.Print_Area" localSheetId="4">'V1'!$A$1:$J$42</definedName>
    <definedName name="_xlnm.Print_Area" localSheetId="5">'V2'!$A$1:$H$33</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<sst xmlns="http://schemas.openxmlformats.org/spreadsheetml/2006/main" count="364" uniqueCount="276">
  <si>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</si>
  <si>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</si>
  <si>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</si>
  <si>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</si>
  <si>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</si>
  <si>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</si>
  <si>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</si>
  <si>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</si>
  <si>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</si>
  <si>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</si>
  <si>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</si>
  <si>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</si>
  <si>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</si>
  <si>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</si>
  <si>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</si>
  <si>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</si>
  <si>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</si>
  <si>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</si>
  <si>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</si>
  <si>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</si>
  <si>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</si>
  <si>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</si>
  <si>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</si>
  <si>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</si>
  <si>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</si>
  <si>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</si>
  <si>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</si>
  <si>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</si>
  <si>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</si>
  <si>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</si>
  <si>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</si>
  <si>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</si>
  <si>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</si>
  <si>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</si>
  <si>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</si>
  <si>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</si>
  <si>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</si>
  <si>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</si>
  <si>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</si>
  <si>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</si>
  <si>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</si>
  <si>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</si>
  <si>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</si>
  <si>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</si>
  <si>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</si>
  <si>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</si>
  <si>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</si>
  <si>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</si>
  <si>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</si>
  <si>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</si>
  <si>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</si>
  <si>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</si>
  <si>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</si>
  <si>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</si>
  <si>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</si>
  <si>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</si>
  <si>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</si>
  <si>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</si>
  <si>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</si>
  <si>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</si>
  <si>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</si>
  <si>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</si>
  <si>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</si>
  <si>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</si>
  <si>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</si>
  <si>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</si>
  <si>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</si>
  <si>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</si>
  <si>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</si>
  <si>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</si>
  <si>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</si>
  <si>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</si>
  <si>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</si>
  <si>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</si>
  <si>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</si>
  <si>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</si>
  <si>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</si>
  <si>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</si>
  <si>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</si>
  <si>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</si>
  <si>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</si>
  <si>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</si>
  <si>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</si>
  <si>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</si>
  <si>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</si>
  <si>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</si>
  <si>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</si>
  <si>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</si>
  <si>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</si>
  <si>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</si>
  <si>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</si>
  <si>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</si>
  <si>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</si>
  <si>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</si>
  <si>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</si>
  <si>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</si>
  <si>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</si>
  <si>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</si>
  <si>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</si>
  <si>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</si>
  <si>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</si>
  <si>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</si>
  <si>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</si>
  <si>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</si>
  <si>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</si>
  <si>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</si>
  <si>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</si>
  <si>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</si>
  <si>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</si>
  <si>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</si>
  <si>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</si>
  <si>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</si>
  <si>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</si>
  <si>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</si>
  <si>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</si>
  <si>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</si>
  <si>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</si>
  <si>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</si>
  <si>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</si>
  <si>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</si>
  <si>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</si>
  <si>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</si>
  <si>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</si>
  <si>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</si>
  <si>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</si>
  <si>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</si>
  <si>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</si>
  <si>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</si>
  <si>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</si>
  <si>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</si>
  <si>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</si>
  <si>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</si>
  <si>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</si>
  <si>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</si>
  <si>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</si>
  <si>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</si>
  <si>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</si>
  <si>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</si>
  <si>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</si>
  <si>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</si>
  <si>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</si>
  <si>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</si>
  <si>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</si>
  <si>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</si>
  <si>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</si>
  <si>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</si>
  <si>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</si>
  <si>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</si>
  <si>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</si>
  <si>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</si>
  <si>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</si>
  <si>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</si>
  <si>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</si>
  <si>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</si>
  <si>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</si>
  <si>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</si>
  <si>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</si>
  <si>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</si>
  <si>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</si>
  <si>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</si>
  <si>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</si>
  <si>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</si>
  <si>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</si>
  <si>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</si>
  <si>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</si>
  <si>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</si>
  <si>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</si>
  <si>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</si>
  <si>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</si>
  <si>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</si>
  <si>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</si>
  <si>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</si>
  <si>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</si>
  <si>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</si>
  <si>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</si>
  <si>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</si>
  <si>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</si>
  <si>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</si>
  <si>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</si>
  <si>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</si>
  <si>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</si>
  <si>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</si>
  <si>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</si>
  <si>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</si>
  <si>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</si>
  <si>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</si>
  <si>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</si>
  <si>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</si>
  <si>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</si>
  <si>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</si>
  <si>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</si>
  <si>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3 / 3</t>
  </si>
  <si>
    <t>2 / 3</t>
  </si>
  <si>
    <t>1 / 3</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</si>
  <si>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</si>
  <si>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</si>
  <si>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</si>
  <si>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</si>
  <si>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 xml:space="preserve">ÚČETNÍ ZÁVĚRKA V ZJEDNODUŠENÉM </t>
  </si>
  <si>
    <t>ROZSAHU PRO PODNIKATELE</t>
  </si>
  <si>
    <t>Nezamčenou verzi lze stáhnout za poplatek 99,- Kč na této adrese</t>
  </si>
  <si>
    <t>omezená verze</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</si>
  <si>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</si>
  <si>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</si>
  <si>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</si>
  <si>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</si>
  <si>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</si>
  <si>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</si>
  <si>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</si>
  <si>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</si>
  <si>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</si>
  <si>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</si>
  <si>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</si>
  <si>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</si>
  <si>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</si>
  <si>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</si>
  <si>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</si>
  <si>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</si>
  <si>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</si>
  <si>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</si>
  <si>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</si>
  <si>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</si>
  <si>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</si>
  <si>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</si>
  <si>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</si>
  <si>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</si>
  <si>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</si>
  <si>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</si>
  <si>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</si>
  <si>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</si>
  <si>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</si>
  <si>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</si>
  <si>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</si>
  <si>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</si>
  <si>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</si>
  <si>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</si>
  <si>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</si>
  <si>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</si>
  <si>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</si>
  <si>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</si>
  <si>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</si>
  <si>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</si>
  <si>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</si>
  <si>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</si>
  <si>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</si>
  <si>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</si>
  <si>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</si>
  <si>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</si>
  <si>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</si>
  <si>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</si>
  <si>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</si>
  <si>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</si>
  <si>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</si>
  <si>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</si>
  <si>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</si>
  <si>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</si>
  <si>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</si>
  <si>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</si>
  <si>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</si>
  <si>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</si>
  <si>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Tato verze formuláře je použitelná pro podnikatele, jejichž souhrn aktiv k rozvahovému dni nepřesáhne 800.000,- Kč a jejichž obrat za účetní období nepřesáhne 400.000,- Kč.</t>
  </si>
  <si>
    <t>Formulář obsahuje účetní závěrku pro podnikatele ve zjednodušeném rozsahu platnou pro účetní období končící v kalendářním roce 2010. Skládá se z rozvahy a z výsledovky. Formulář neobsahuje přílohu. Formulář je omezen, je určen pro podnikatele, jejichž souhrn aktiv k rozvahovému dni nepřesáhne 800.000,- Kč a jejichž obrat za účetní období nepřesáhne 400.000,- Kč.</t>
  </si>
  <si>
    <t>Formulář je určen výhradně pro Microsoft Excel. V ostatních obdobných programech nemusí fungovat správně !</t>
  </si>
  <si>
    <t>Pokud dojde k překročených nastavených mezí, v některých polích se objeví text LIMIT, následkem čehož přestane formulář pracovat korektně.</t>
  </si>
  <si>
    <t>Finanční úřad pro :</t>
  </si>
  <si>
    <t>Územní pracoviště v, ve, pro :</t>
  </si>
  <si>
    <t>formulář je platný pro účetní období končící v roce 2014</t>
  </si>
  <si>
    <t>ke dni  31.12.2014</t>
  </si>
  <si>
    <t>( ř. 01 - 15 - 16 - 17 - 18 + 20 - 21 - 26 )</t>
  </si>
  <si>
    <t>Rozhodnuto o zálohách na podílu na zisku (-)</t>
  </si>
  <si>
    <t>Cizí zdroje ( ř. 22 až 25 )</t>
  </si>
  <si>
    <t>026</t>
  </si>
  <si>
    <t>Fondy ze zisku</t>
  </si>
  <si>
    <t>Vyplnil jsem přiznání a vyskočily na mě v jedné buňce křížky. Čím to je ?</t>
  </si>
  <si>
    <t>PASIVA CELKEM   ( ř. 14 + 21 + 26 )</t>
  </si>
  <si>
    <t>Vlastní kapitál  ( ř. 15 až 19 - 20 )</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</si>
</sst>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s>
  <fonts count="6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b/>
      <u val="single"/>
      <sz val="14"/>
      <color indexed="12"/>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u val="single"/>
      <sz val="10"/>
      <color indexed="12"/>
      <name val="Arial"/>
      <family val="2"/>
    </font>
    <font>
      <sz val="12"/>
      <name val="Arial"/>
      <family val="2"/>
    </font>
    <font>
      <sz val="11"/>
      <color indexed="63"/>
      <name val="Calibri"/>
      <family val="2"/>
    </font>
    <font>
      <sz val="11"/>
      <color indexed="9"/>
      <name val="Calibri"/>
      <family val="2"/>
    </font>
    <font>
      <sz val="11"/>
      <color indexed="20"/>
      <name val="Calibri"/>
      <family val="2"/>
    </font>
    <font>
      <b/>
      <sz val="11"/>
      <color indexed="10"/>
      <name val="Calibri"/>
      <family val="2"/>
    </font>
    <font>
      <i/>
      <sz val="11"/>
      <color indexed="23"/>
      <name val="Calibri"/>
      <family val="2"/>
    </font>
    <font>
      <sz val="11"/>
      <color indexed="17"/>
      <name val="Calibri"/>
      <family val="2"/>
    </font>
    <font>
      <b/>
      <sz val="11"/>
      <color indexed="62"/>
      <name val="Calibri"/>
      <family val="2"/>
    </font>
    <font>
      <b/>
      <sz val="11"/>
      <color indexed="9"/>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
      <patternFill patternType="solid">
        <fgColor indexed="8"/>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s>
  <borders count="78">
    <border>
      <left/>
      <right/>
      <top/>
      <bottom/>
      <diagonal/>
    </border>
    <border>
      <left>
        <color indexed="63"/>
      </left>
      <right>
        <color indexed="63"/>
      </right>
      <top style="double"/>
      <bottom>
        <color indexed="6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color indexed="63"/>
      </bottom>
    </border>
    <border>
      <left style="thin"/>
      <right>
        <color indexed="63"/>
      </right>
      <top style="thin"/>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medium"/>
      <top>
        <color indexed="63"/>
      </top>
      <bottom style="medium"/>
    </border>
    <border>
      <left>
        <color indexed="63"/>
      </left>
      <right>
        <color indexed="63"/>
      </right>
      <top>
        <color indexed="63"/>
      </top>
      <bottom style="hair"/>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medium"/>
    </border>
    <border>
      <left style="thin"/>
      <right style="medium"/>
      <top>
        <color indexed="63"/>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0" fillId="0" borderId="1" applyNumberFormat="0" applyFill="0" applyAlignment="0" applyProtection="0"/>
    <xf numFmtId="171" fontId="12" fillId="0" borderId="0" applyFont="0" applyFill="0" applyBorder="0" applyAlignment="0" applyProtection="0"/>
    <xf numFmtId="3" fontId="0" fillId="0" borderId="0" applyFill="0" applyBorder="0" applyAlignment="0" applyProtection="0"/>
    <xf numFmtId="172"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2" fontId="0" fillId="0" borderId="0" applyFill="0" applyBorder="0" applyAlignment="0" applyProtection="0"/>
    <xf numFmtId="0" fontId="5" fillId="0" borderId="3" applyNumberFormat="0" applyAlignment="0" applyProtection="0"/>
    <xf numFmtId="0" fontId="5" fillId="0" borderId="4">
      <alignment horizontal="left" vertical="center"/>
      <protection/>
    </xf>
    <xf numFmtId="0" fontId="15" fillId="0" borderId="0" applyNumberFormat="0" applyFill="0" applyBorder="0" applyAlignment="0" applyProtection="0"/>
    <xf numFmtId="0" fontId="51" fillId="20" borderId="0" applyNumberFormat="0" applyBorder="0" applyAlignment="0" applyProtection="0"/>
    <xf numFmtId="0" fontId="52" fillId="21" borderId="5" applyNumberForma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6" fillId="0" borderId="0">
      <alignment/>
      <protection/>
    </xf>
    <xf numFmtId="174" fontId="12" fillId="0" borderId="0" applyFont="0" applyFill="0" applyBorder="0" applyAlignment="0" applyProtection="0"/>
    <xf numFmtId="178" fontId="12" fillId="0" borderId="0" applyFont="0" applyFill="0" applyBorder="0" applyAlignment="0" applyProtection="0"/>
    <xf numFmtId="0" fontId="25" fillId="0" borderId="0" applyNumberFormat="0" applyFill="0" applyBorder="0" applyAlignment="0" applyProtection="0"/>
    <xf numFmtId="0" fontId="0" fillId="23" borderId="7" applyNumberFormat="0" applyFon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56" fillId="0" borderId="8" applyNumberFormat="0" applyFill="0" applyAlignment="0" applyProtection="0"/>
    <xf numFmtId="0" fontId="57" fillId="24" borderId="0" applyNumberFormat="0" applyBorder="0" applyAlignment="0" applyProtection="0"/>
    <xf numFmtId="0" fontId="11" fillId="0" borderId="0">
      <alignment/>
      <protection/>
    </xf>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58" fillId="0" borderId="0" applyNumberFormat="0" applyFill="0" applyBorder="0" applyAlignment="0" applyProtection="0"/>
    <xf numFmtId="0" fontId="59" fillId="25" borderId="9" applyNumberFormat="0" applyAlignment="0" applyProtection="0"/>
    <xf numFmtId="0" fontId="60" fillId="26" borderId="9" applyNumberFormat="0" applyAlignment="0" applyProtection="0"/>
    <xf numFmtId="0" fontId="61" fillId="26" borderId="10" applyNumberFormat="0" applyAlignment="0" applyProtection="0"/>
    <xf numFmtId="0" fontId="62" fillId="0" borderId="0" applyNumberForma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10">
    <xf numFmtId="0" fontId="0" fillId="0" borderId="0" xfId="0" applyAlignment="1">
      <alignment/>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0" xfId="0" applyFont="1" applyBorder="1" applyAlignment="1">
      <alignment/>
    </xf>
    <xf numFmtId="0" fontId="0" fillId="33" borderId="0" xfId="0" applyFill="1" applyAlignment="1">
      <alignment/>
    </xf>
    <xf numFmtId="0" fontId="6" fillId="33" borderId="0" xfId="0" applyFont="1" applyFill="1" applyAlignment="1">
      <alignment/>
    </xf>
    <xf numFmtId="0" fontId="6" fillId="33" borderId="0" xfId="0" applyFont="1" applyFill="1" applyBorder="1" applyAlignment="1">
      <alignment/>
    </xf>
    <xf numFmtId="0" fontId="0" fillId="34" borderId="0" xfId="0" applyFill="1" applyAlignment="1">
      <alignment/>
    </xf>
    <xf numFmtId="0" fontId="6" fillId="34" borderId="0" xfId="0" applyFont="1" applyFill="1" applyAlignment="1">
      <alignment/>
    </xf>
    <xf numFmtId="0" fontId="6" fillId="33" borderId="0" xfId="0" applyFont="1" applyFill="1" applyAlignment="1">
      <alignment horizontal="center"/>
    </xf>
    <xf numFmtId="0" fontId="6" fillId="34" borderId="0" xfId="0" applyFont="1" applyFill="1" applyBorder="1" applyAlignment="1">
      <alignment/>
    </xf>
    <xf numFmtId="0" fontId="0" fillId="35" borderId="0" xfId="0" applyFill="1" applyAlignment="1">
      <alignment/>
    </xf>
    <xf numFmtId="0" fontId="6" fillId="0" borderId="0" xfId="0" applyFont="1" applyAlignment="1" applyProtection="1">
      <alignment/>
      <protection locked="0"/>
    </xf>
    <xf numFmtId="0" fontId="19" fillId="35" borderId="11" xfId="0" applyFont="1" applyFill="1" applyBorder="1" applyAlignment="1">
      <alignment horizontal="center" vertical="center"/>
    </xf>
    <xf numFmtId="0" fontId="22" fillId="36" borderId="4" xfId="0" applyFont="1" applyFill="1" applyBorder="1" applyAlignment="1" applyProtection="1">
      <alignment horizontal="left" vertical="center"/>
      <protection hidden="1"/>
    </xf>
    <xf numFmtId="0" fontId="22" fillId="36" borderId="12" xfId="0" applyFont="1" applyFill="1" applyBorder="1" applyAlignment="1" applyProtection="1">
      <alignment horizontal="left" vertical="center"/>
      <protection hidden="1"/>
    </xf>
    <xf numFmtId="49" fontId="6" fillId="35" borderId="13" xfId="0" applyNumberFormat="1" applyFont="1" applyFill="1" applyBorder="1" applyAlignment="1">
      <alignment horizontal="center" vertical="center"/>
    </xf>
    <xf numFmtId="3" fontId="6" fillId="35" borderId="13" xfId="0" applyNumberFormat="1" applyFont="1" applyFill="1" applyBorder="1" applyAlignment="1" applyProtection="1">
      <alignment vertical="center"/>
      <protection locked="0"/>
    </xf>
    <xf numFmtId="3" fontId="6" fillId="35" borderId="14" xfId="0" applyNumberFormat="1" applyFont="1" applyFill="1" applyBorder="1" applyAlignment="1" applyProtection="1">
      <alignment vertical="center"/>
      <protection locked="0"/>
    </xf>
    <xf numFmtId="0" fontId="0" fillId="37" borderId="0" xfId="0" applyFill="1" applyAlignment="1" applyProtection="1">
      <alignment/>
      <protection/>
    </xf>
    <xf numFmtId="0" fontId="0" fillId="38" borderId="0" xfId="0" applyFill="1" applyAlignment="1">
      <alignment/>
    </xf>
    <xf numFmtId="0" fontId="3" fillId="35" borderId="0" xfId="0" applyFont="1" applyFill="1" applyAlignment="1">
      <alignment/>
    </xf>
    <xf numFmtId="0" fontId="0" fillId="35" borderId="0" xfId="0" applyFill="1" applyAlignment="1">
      <alignment vertical="top" wrapText="1"/>
    </xf>
    <xf numFmtId="0" fontId="3" fillId="35" borderId="0" xfId="0" applyFont="1" applyFill="1" applyAlignment="1">
      <alignment/>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vertical="center"/>
    </xf>
    <xf numFmtId="0" fontId="1" fillId="36" borderId="0" xfId="0" applyFont="1" applyFill="1" applyAlignment="1">
      <alignment horizontal="center" vertical="center"/>
    </xf>
    <xf numFmtId="0" fontId="21" fillId="36" borderId="0" xfId="0" applyFont="1" applyFill="1" applyAlignment="1">
      <alignment horizontal="center" vertical="center"/>
    </xf>
    <xf numFmtId="0" fontId="0" fillId="36" borderId="0" xfId="0" applyFill="1" applyAlignment="1">
      <alignment vertical="center"/>
    </xf>
    <xf numFmtId="0" fontId="0" fillId="36" borderId="0" xfId="0" applyFill="1" applyAlignment="1">
      <alignment horizontal="right" vertical="center"/>
    </xf>
    <xf numFmtId="0" fontId="0" fillId="39" borderId="15" xfId="0" applyFill="1" applyBorder="1" applyAlignment="1" applyProtection="1">
      <alignment vertical="center"/>
      <protection locked="0"/>
    </xf>
    <xf numFmtId="0" fontId="0" fillId="36" borderId="16" xfId="0" applyFill="1" applyBorder="1" applyAlignment="1" applyProtection="1">
      <alignment vertical="center"/>
      <protection locked="0"/>
    </xf>
    <xf numFmtId="0" fontId="0" fillId="39" borderId="17" xfId="0" applyFill="1" applyBorder="1" applyAlignment="1" applyProtection="1">
      <alignment vertical="center"/>
      <protection locked="0"/>
    </xf>
    <xf numFmtId="0" fontId="0" fillId="36" borderId="0" xfId="0" applyFill="1" applyBorder="1" applyAlignment="1" applyProtection="1">
      <alignment vertical="center"/>
      <protection locked="0"/>
    </xf>
    <xf numFmtId="0" fontId="0" fillId="40" borderId="18" xfId="0" applyFill="1" applyBorder="1" applyAlignment="1" applyProtection="1">
      <alignment vertical="center"/>
      <protection locked="0"/>
    </xf>
    <xf numFmtId="14" fontId="0" fillId="39" borderId="17" xfId="0" applyNumberFormat="1" applyFill="1" applyBorder="1" applyAlignment="1" applyProtection="1">
      <alignment horizontal="left" vertical="center"/>
      <protection locked="0"/>
    </xf>
    <xf numFmtId="49" fontId="0" fillId="39" borderId="17" xfId="0" applyNumberFormat="1" applyFill="1" applyBorder="1" applyAlignment="1" applyProtection="1">
      <alignment horizontal="left" vertical="center"/>
      <protection locked="0"/>
    </xf>
    <xf numFmtId="49" fontId="0" fillId="40" borderId="18" xfId="0" applyNumberFormat="1" applyFill="1" applyBorder="1" applyAlignment="1" applyProtection="1">
      <alignment vertical="center"/>
      <protection locked="0"/>
    </xf>
    <xf numFmtId="0" fontId="0" fillId="41" borderId="17" xfId="0" applyFill="1" applyBorder="1" applyAlignment="1" applyProtection="1">
      <alignment vertical="center"/>
      <protection locked="0"/>
    </xf>
    <xf numFmtId="0" fontId="29" fillId="36" borderId="0" xfId="0" applyFont="1" applyFill="1" applyBorder="1" applyAlignment="1" applyProtection="1">
      <alignment vertical="center"/>
      <protection locked="0"/>
    </xf>
    <xf numFmtId="0" fontId="0" fillId="41" borderId="18" xfId="0" applyFill="1" applyBorder="1" applyAlignment="1" applyProtection="1">
      <alignment vertical="center"/>
      <protection locked="0"/>
    </xf>
    <xf numFmtId="0" fontId="29" fillId="36" borderId="0" xfId="0" applyFont="1" applyFill="1" applyAlignment="1">
      <alignment vertical="center"/>
    </xf>
    <xf numFmtId="0" fontId="29" fillId="36" borderId="0" xfId="0" applyFont="1" applyFill="1" applyAlignment="1">
      <alignment horizontal="right" vertical="center"/>
    </xf>
    <xf numFmtId="0" fontId="0" fillId="41" borderId="17" xfId="0" applyFill="1" applyBorder="1" applyAlignment="1" applyProtection="1">
      <alignment horizontal="left" vertical="center"/>
      <protection locked="0"/>
    </xf>
    <xf numFmtId="49" fontId="0" fillId="41" borderId="17" xfId="0" applyNumberFormat="1" applyFill="1" applyBorder="1" applyAlignment="1" applyProtection="1">
      <alignment horizontal="left" vertical="center"/>
      <protection locked="0"/>
    </xf>
    <xf numFmtId="3" fontId="0" fillId="41" borderId="18" xfId="0" applyNumberFormat="1" applyFill="1" applyBorder="1" applyAlignment="1" applyProtection="1">
      <alignment horizontal="left" vertical="center"/>
      <protection locked="0"/>
    </xf>
    <xf numFmtId="0" fontId="31" fillId="40" borderId="0" xfId="0" applyFont="1" applyFill="1" applyAlignment="1">
      <alignment vertical="center"/>
    </xf>
    <xf numFmtId="0" fontId="31" fillId="40" borderId="0" xfId="0" applyFont="1" applyFill="1" applyAlignment="1">
      <alignment horizontal="right" vertical="center"/>
    </xf>
    <xf numFmtId="0" fontId="31" fillId="39" borderId="0" xfId="0" applyFont="1" applyFill="1" applyAlignment="1">
      <alignment vertical="center"/>
    </xf>
    <xf numFmtId="0" fontId="31" fillId="39" borderId="0" xfId="0" applyFont="1" applyFill="1" applyAlignment="1">
      <alignment horizontal="right" vertical="center"/>
    </xf>
    <xf numFmtId="0" fontId="31" fillId="36" borderId="0" xfId="0" applyFont="1" applyFill="1" applyAlignment="1">
      <alignment vertical="center"/>
    </xf>
    <xf numFmtId="0" fontId="31" fillId="41" borderId="0" xfId="0" applyFont="1" applyFill="1" applyAlignment="1">
      <alignment vertical="center"/>
    </xf>
    <xf numFmtId="0" fontId="31" fillId="41" borderId="0" xfId="0" applyFont="1" applyFill="1" applyAlignment="1">
      <alignment horizontal="right" vertical="center"/>
    </xf>
    <xf numFmtId="0" fontId="31" fillId="36" borderId="0" xfId="0" applyFont="1" applyFill="1" applyAlignment="1">
      <alignment horizontal="center" vertical="center"/>
    </xf>
    <xf numFmtId="0" fontId="0" fillId="36" borderId="0" xfId="0" applyFill="1" applyAlignment="1">
      <alignment/>
    </xf>
    <xf numFmtId="0" fontId="29" fillId="33" borderId="0" xfId="0" applyFont="1" applyFill="1" applyAlignment="1">
      <alignment/>
    </xf>
    <xf numFmtId="0" fontId="0" fillId="41" borderId="17" xfId="0" applyFont="1" applyFill="1" applyBorder="1" applyAlignment="1" applyProtection="1">
      <alignment vertical="center"/>
      <protection locked="0"/>
    </xf>
    <xf numFmtId="0" fontId="0" fillId="36" borderId="0" xfId="0" applyFont="1" applyFill="1" applyBorder="1" applyAlignment="1" applyProtection="1">
      <alignment vertical="center"/>
      <protection locked="0"/>
    </xf>
    <xf numFmtId="0" fontId="0" fillId="41" borderId="18" xfId="0" applyFont="1" applyFill="1" applyBorder="1" applyAlignment="1" applyProtection="1">
      <alignment vertical="center"/>
      <protection locked="0"/>
    </xf>
    <xf numFmtId="3" fontId="0" fillId="41" borderId="17" xfId="0" applyNumberFormat="1" applyFont="1" applyFill="1" applyBorder="1" applyAlignment="1" applyProtection="1">
      <alignment horizontal="left" vertical="center"/>
      <protection locked="0"/>
    </xf>
    <xf numFmtId="0" fontId="0" fillId="41" borderId="18" xfId="0" applyFont="1" applyFill="1" applyBorder="1" applyAlignment="1" applyProtection="1">
      <alignment horizontal="left" vertical="center"/>
      <protection locked="0"/>
    </xf>
    <xf numFmtId="49" fontId="0" fillId="41" borderId="18" xfId="0" applyNumberFormat="1" applyFont="1" applyFill="1" applyBorder="1" applyAlignment="1" applyProtection="1">
      <alignment horizontal="left" vertical="center"/>
      <protection locked="0"/>
    </xf>
    <xf numFmtId="49" fontId="0" fillId="41" borderId="17" xfId="0" applyNumberFormat="1" applyFont="1" applyFill="1" applyBorder="1" applyAlignment="1" applyProtection="1">
      <alignment horizontal="left" vertical="center"/>
      <protection locked="0"/>
    </xf>
    <xf numFmtId="3" fontId="0" fillId="41" borderId="18" xfId="0" applyNumberFormat="1" applyFont="1" applyFill="1" applyBorder="1" applyAlignment="1" applyProtection="1">
      <alignment horizontal="left" vertical="center"/>
      <protection locked="0"/>
    </xf>
    <xf numFmtId="0" fontId="0" fillId="41" borderId="19" xfId="0" applyFont="1" applyFill="1" applyBorder="1" applyAlignment="1" applyProtection="1">
      <alignment vertical="center"/>
      <protection locked="0"/>
    </xf>
    <xf numFmtId="0" fontId="0" fillId="36" borderId="20" xfId="0" applyFont="1" applyFill="1" applyBorder="1" applyAlignment="1" applyProtection="1">
      <alignment vertical="center"/>
      <protection locked="0"/>
    </xf>
    <xf numFmtId="0" fontId="0" fillId="41" borderId="21" xfId="0" applyFont="1" applyFill="1" applyBorder="1" applyAlignment="1" applyProtection="1">
      <alignment vertical="center"/>
      <protection locked="0"/>
    </xf>
    <xf numFmtId="0" fontId="34" fillId="41" borderId="17" xfId="63" applyFont="1" applyFill="1" applyBorder="1" applyAlignment="1" applyProtection="1">
      <alignment vertical="center"/>
      <protection locked="0"/>
    </xf>
    <xf numFmtId="0" fontId="34" fillId="41" borderId="18" xfId="63" applyFont="1" applyFill="1" applyBorder="1" applyAlignment="1" applyProtection="1">
      <alignment vertical="center"/>
      <protection locked="0"/>
    </xf>
    <xf numFmtId="0" fontId="18" fillId="36" borderId="0" xfId="0" applyFont="1" applyFill="1" applyAlignment="1">
      <alignment horizontal="center" vertical="center"/>
    </xf>
    <xf numFmtId="0" fontId="0" fillId="35" borderId="0" xfId="0" applyFill="1" applyAlignment="1">
      <alignment/>
    </xf>
    <xf numFmtId="0" fontId="5" fillId="35" borderId="0" xfId="0" applyFont="1" applyFill="1" applyAlignment="1">
      <alignment horizontal="right" vertical="center"/>
    </xf>
    <xf numFmtId="0" fontId="35" fillId="35" borderId="0" xfId="0" applyFont="1" applyFill="1" applyAlignment="1">
      <alignment vertical="center"/>
    </xf>
    <xf numFmtId="0" fontId="35" fillId="35" borderId="0" xfId="0" applyFont="1" applyFill="1" applyAlignment="1" applyProtection="1">
      <alignment vertical="center"/>
      <protection locked="0"/>
    </xf>
    <xf numFmtId="0" fontId="0" fillId="42" borderId="0" xfId="0" applyFill="1" applyAlignment="1">
      <alignment/>
    </xf>
    <xf numFmtId="49" fontId="6" fillId="35" borderId="22" xfId="0" applyNumberFormat="1" applyFont="1" applyFill="1" applyBorder="1" applyAlignment="1">
      <alignment horizontal="center" vertical="center"/>
    </xf>
    <xf numFmtId="0" fontId="19" fillId="35" borderId="23" xfId="0" applyFont="1" applyFill="1" applyBorder="1" applyAlignment="1">
      <alignment horizontal="center" vertical="center"/>
    </xf>
    <xf numFmtId="3" fontId="6" fillId="43" borderId="22" xfId="0" applyNumberFormat="1" applyFont="1" applyFill="1" applyBorder="1" applyAlignment="1">
      <alignment vertical="center"/>
    </xf>
    <xf numFmtId="0" fontId="6" fillId="35" borderId="22"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4" xfId="0" applyFont="1" applyFill="1" applyBorder="1" applyAlignment="1">
      <alignment horizontal="center" vertical="center"/>
    </xf>
    <xf numFmtId="0" fontId="0" fillId="43" borderId="0" xfId="0" applyFill="1" applyAlignment="1">
      <alignment horizontal="center" vertical="center"/>
    </xf>
    <xf numFmtId="0" fontId="19" fillId="35" borderId="25" xfId="0" applyFont="1" applyFill="1" applyBorder="1" applyAlignment="1">
      <alignment horizontal="center" vertical="center"/>
    </xf>
    <xf numFmtId="0" fontId="19" fillId="35" borderId="26"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24" xfId="0" applyFont="1" applyFill="1" applyBorder="1" applyAlignment="1">
      <alignment horizontal="center" vertical="center"/>
    </xf>
    <xf numFmtId="0" fontId="19" fillId="35" borderId="28" xfId="0" applyFont="1" applyFill="1" applyBorder="1" applyAlignment="1">
      <alignment horizontal="center" vertical="center"/>
    </xf>
    <xf numFmtId="0" fontId="19" fillId="35" borderId="29"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31"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3" xfId="0" applyFont="1" applyFill="1" applyBorder="1" applyAlignment="1">
      <alignment horizontal="center" vertical="center"/>
    </xf>
    <xf numFmtId="0" fontId="19" fillId="35" borderId="34" xfId="0" applyFont="1" applyFill="1" applyBorder="1" applyAlignment="1">
      <alignment horizontal="center" vertical="center"/>
    </xf>
    <xf numFmtId="0" fontId="6" fillId="35" borderId="35" xfId="0" applyFont="1" applyFill="1" applyBorder="1" applyAlignment="1">
      <alignment horizontal="center" vertical="center"/>
    </xf>
    <xf numFmtId="3" fontId="6" fillId="43" borderId="35" xfId="0" applyNumberFormat="1" applyFont="1" applyFill="1" applyBorder="1" applyAlignment="1">
      <alignment vertical="center"/>
    </xf>
    <xf numFmtId="3" fontId="6" fillId="43" borderId="36" xfId="0" applyNumberFormat="1" applyFont="1" applyFill="1" applyBorder="1" applyAlignment="1">
      <alignment vertical="center"/>
    </xf>
    <xf numFmtId="0" fontId="19" fillId="35" borderId="4" xfId="0" applyFont="1" applyFill="1" applyBorder="1" applyAlignment="1">
      <alignment vertical="center"/>
    </xf>
    <xf numFmtId="0" fontId="19" fillId="35" borderId="12" xfId="0" applyFont="1" applyFill="1" applyBorder="1" applyAlignment="1">
      <alignment vertical="center"/>
    </xf>
    <xf numFmtId="0" fontId="6" fillId="35" borderId="13" xfId="0" applyFont="1" applyFill="1" applyBorder="1" applyAlignment="1">
      <alignment horizontal="center" vertical="center"/>
    </xf>
    <xf numFmtId="3" fontId="6" fillId="35" borderId="13" xfId="0" applyNumberFormat="1" applyFont="1" applyFill="1" applyBorder="1" applyAlignment="1">
      <alignment vertical="center"/>
    </xf>
    <xf numFmtId="3" fontId="6" fillId="35" borderId="37" xfId="0" applyNumberFormat="1" applyFont="1" applyFill="1" applyBorder="1" applyAlignment="1" applyProtection="1">
      <alignment vertical="center"/>
      <protection locked="0"/>
    </xf>
    <xf numFmtId="3" fontId="6" fillId="43" borderId="13" xfId="0" applyNumberFormat="1" applyFont="1" applyFill="1" applyBorder="1" applyAlignment="1">
      <alignment vertical="center"/>
    </xf>
    <xf numFmtId="3" fontId="6" fillId="43" borderId="37" xfId="0" applyNumberFormat="1" applyFont="1" applyFill="1" applyBorder="1" applyAlignment="1">
      <alignment vertical="center"/>
    </xf>
    <xf numFmtId="0" fontId="22" fillId="35" borderId="4" xfId="0" applyFont="1" applyFill="1" applyBorder="1" applyAlignment="1">
      <alignment vertical="center"/>
    </xf>
    <xf numFmtId="0" fontId="19" fillId="35" borderId="38" xfId="0" applyFont="1" applyFill="1" applyBorder="1" applyAlignment="1">
      <alignment vertical="center"/>
    </xf>
    <xf numFmtId="0" fontId="19" fillId="35" borderId="39" xfId="0" applyFont="1" applyFill="1" applyBorder="1" applyAlignment="1">
      <alignment horizontal="center" vertical="center"/>
    </xf>
    <xf numFmtId="0" fontId="19" fillId="35" borderId="40" xfId="0" applyFont="1" applyFill="1" applyBorder="1" applyAlignment="1">
      <alignment vertical="center"/>
    </xf>
    <xf numFmtId="0" fontId="19" fillId="35" borderId="41" xfId="0" applyFont="1" applyFill="1" applyBorder="1" applyAlignment="1">
      <alignment vertical="center"/>
    </xf>
    <xf numFmtId="3" fontId="6" fillId="43" borderId="13" xfId="0" applyNumberFormat="1" applyFont="1" applyFill="1" applyBorder="1" applyAlignment="1" applyProtection="1">
      <alignment vertical="center"/>
      <protection locked="0"/>
    </xf>
    <xf numFmtId="3" fontId="6" fillId="43" borderId="42" xfId="0" applyNumberFormat="1" applyFont="1" applyFill="1" applyBorder="1" applyAlignment="1" applyProtection="1">
      <alignment vertical="center"/>
      <protection locked="0"/>
    </xf>
    <xf numFmtId="49" fontId="6" fillId="35" borderId="43" xfId="0" applyNumberFormat="1" applyFont="1" applyFill="1" applyBorder="1" applyAlignment="1">
      <alignment horizontal="center" vertical="center"/>
    </xf>
    <xf numFmtId="0" fontId="19" fillId="35" borderId="11" xfId="0" applyFont="1" applyFill="1" applyBorder="1" applyAlignment="1">
      <alignment horizontal="center" vertical="center"/>
    </xf>
    <xf numFmtId="0" fontId="22" fillId="35" borderId="44" xfId="0" applyFont="1" applyFill="1" applyBorder="1" applyAlignment="1">
      <alignment horizontal="center" vertical="center"/>
    </xf>
    <xf numFmtId="0" fontId="22" fillId="35" borderId="45" xfId="0" applyFont="1" applyFill="1" applyBorder="1" applyAlignment="1">
      <alignment vertical="center"/>
    </xf>
    <xf numFmtId="0" fontId="19" fillId="35" borderId="45" xfId="0" applyFont="1" applyFill="1" applyBorder="1" applyAlignment="1">
      <alignment horizontal="center" vertical="center"/>
    </xf>
    <xf numFmtId="49" fontId="6" fillId="35" borderId="46" xfId="0" applyNumberFormat="1" applyFont="1" applyFill="1" applyBorder="1" applyAlignment="1">
      <alignment horizontal="center" vertical="center"/>
    </xf>
    <xf numFmtId="0" fontId="6" fillId="43" borderId="0" xfId="0" applyFont="1" applyFill="1" applyAlignment="1" applyProtection="1">
      <alignment vertical="center"/>
      <protection hidden="1"/>
    </xf>
    <xf numFmtId="0" fontId="19" fillId="35" borderId="47" xfId="0" applyFont="1" applyFill="1" applyBorder="1" applyAlignment="1" applyProtection="1">
      <alignment horizontal="center" vertical="center"/>
      <protection hidden="1"/>
    </xf>
    <xf numFmtId="0" fontId="19" fillId="35" borderId="0" xfId="0" applyFont="1" applyFill="1" applyBorder="1" applyAlignment="1" applyProtection="1">
      <alignment horizontal="center" vertical="center"/>
      <protection hidden="1"/>
    </xf>
    <xf numFmtId="0" fontId="19" fillId="35" borderId="22" xfId="0" applyFont="1" applyFill="1" applyBorder="1" applyAlignment="1" applyProtection="1">
      <alignment horizontal="center" vertical="center"/>
      <protection hidden="1"/>
    </xf>
    <xf numFmtId="0" fontId="19" fillId="35" borderId="30" xfId="0" applyFont="1" applyFill="1" applyBorder="1" applyAlignment="1" applyProtection="1">
      <alignment horizontal="center" vertical="center"/>
      <protection hidden="1"/>
    </xf>
    <xf numFmtId="0" fontId="19" fillId="35" borderId="45" xfId="0" applyFont="1" applyFill="1" applyBorder="1" applyAlignment="1" applyProtection="1">
      <alignment horizontal="center" vertical="center"/>
      <protection hidden="1"/>
    </xf>
    <xf numFmtId="0" fontId="19" fillId="35" borderId="32" xfId="0" applyFont="1" applyFill="1" applyBorder="1" applyAlignment="1" applyProtection="1">
      <alignment horizontal="center" vertical="center"/>
      <protection hidden="1"/>
    </xf>
    <xf numFmtId="0" fontId="19" fillId="35" borderId="34" xfId="0" applyFont="1" applyFill="1" applyBorder="1" applyAlignment="1" applyProtection="1">
      <alignment horizontal="center" vertical="center"/>
      <protection hidden="1"/>
    </xf>
    <xf numFmtId="3" fontId="6" fillId="35" borderId="35" xfId="0" applyNumberFormat="1" applyFont="1" applyFill="1" applyBorder="1" applyAlignment="1" applyProtection="1">
      <alignment vertical="center"/>
      <protection locked="0"/>
    </xf>
    <xf numFmtId="3" fontId="6" fillId="35" borderId="48" xfId="0" applyNumberFormat="1" applyFont="1" applyFill="1" applyBorder="1" applyAlignment="1" applyProtection="1">
      <alignment vertical="center"/>
      <protection locked="0"/>
    </xf>
    <xf numFmtId="0" fontId="19" fillId="35" borderId="11" xfId="0" applyFont="1" applyFill="1" applyBorder="1" applyAlignment="1" applyProtection="1">
      <alignment horizontal="center" vertical="center"/>
      <protection hidden="1"/>
    </xf>
    <xf numFmtId="3" fontId="6" fillId="43" borderId="14" xfId="0" applyNumberFormat="1" applyFont="1" applyFill="1" applyBorder="1" applyAlignment="1">
      <alignment vertical="center"/>
    </xf>
    <xf numFmtId="0" fontId="19" fillId="35" borderId="23" xfId="0" applyFont="1" applyFill="1" applyBorder="1" applyAlignment="1" applyProtection="1">
      <alignment horizontal="center" vertical="center"/>
      <protection hidden="1"/>
    </xf>
    <xf numFmtId="0" fontId="19" fillId="35" borderId="47"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45"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4" xfId="0" applyFont="1" applyFill="1" applyBorder="1" applyAlignment="1">
      <alignment horizontal="center" vertical="center"/>
    </xf>
    <xf numFmtId="3" fontId="6" fillId="43" borderId="49" xfId="0" applyNumberFormat="1" applyFont="1" applyFill="1" applyBorder="1" applyAlignment="1">
      <alignment vertical="center"/>
    </xf>
    <xf numFmtId="0" fontId="0" fillId="35" borderId="0" xfId="0" applyFill="1" applyAlignment="1" applyProtection="1">
      <alignment/>
      <protection locked="0"/>
    </xf>
    <xf numFmtId="0" fontId="19" fillId="35" borderId="12" xfId="0" applyFont="1" applyFill="1" applyBorder="1" applyAlignment="1">
      <alignment horizontal="center" vertical="center"/>
    </xf>
    <xf numFmtId="0" fontId="27" fillId="38" borderId="0" xfId="0" applyFont="1" applyFill="1" applyAlignment="1">
      <alignment horizontal="center"/>
    </xf>
    <xf numFmtId="0" fontId="9" fillId="38" borderId="0" xfId="0" applyFont="1" applyFill="1" applyAlignment="1">
      <alignment horizontal="center" wrapText="1"/>
    </xf>
    <xf numFmtId="0" fontId="0" fillId="38" borderId="0" xfId="0" applyFill="1" applyAlignment="1">
      <alignment/>
    </xf>
    <xf numFmtId="0" fontId="4" fillId="35" borderId="0" xfId="0" applyFont="1" applyFill="1" applyAlignment="1">
      <alignment vertical="center"/>
    </xf>
    <xf numFmtId="0" fontId="0" fillId="35" borderId="0" xfId="0" applyFill="1" applyAlignment="1">
      <alignment vertical="top" wrapText="1"/>
    </xf>
    <xf numFmtId="0" fontId="0" fillId="0" borderId="0" xfId="0" applyAlignment="1">
      <alignment wrapText="1"/>
    </xf>
    <xf numFmtId="0" fontId="9" fillId="38" borderId="0" xfId="0" applyFont="1" applyFill="1" applyAlignment="1">
      <alignment horizontal="center" vertical="top" wrapText="1"/>
    </xf>
    <xf numFmtId="0" fontId="0" fillId="0" borderId="0" xfId="0" applyAlignment="1">
      <alignment/>
    </xf>
    <xf numFmtId="0" fontId="28" fillId="39" borderId="0" xfId="0" applyFont="1" applyFill="1" applyAlignment="1">
      <alignment horizontal="center" wrapText="1"/>
    </xf>
    <xf numFmtId="0" fontId="0" fillId="0" borderId="0" xfId="0" applyAlignment="1">
      <alignment vertical="top" wrapText="1"/>
    </xf>
    <xf numFmtId="0" fontId="9" fillId="38" borderId="0" xfId="0" applyFont="1" applyFill="1" applyAlignment="1">
      <alignment horizontal="center"/>
    </xf>
    <xf numFmtId="0" fontId="9" fillId="38" borderId="0" xfId="0" applyFont="1" applyFill="1" applyAlignment="1" applyProtection="1">
      <alignment horizontal="center" wrapText="1"/>
      <protection locked="0"/>
    </xf>
    <xf numFmtId="0" fontId="18" fillId="36" borderId="0" xfId="0" applyFont="1" applyFill="1" applyAlignment="1">
      <alignment horizontal="center" vertical="center"/>
    </xf>
    <xf numFmtId="0" fontId="0" fillId="0" borderId="0" xfId="0" applyAlignment="1">
      <alignment horizontal="center" vertical="center"/>
    </xf>
    <xf numFmtId="0" fontId="0" fillId="40" borderId="50" xfId="0" applyFill="1" applyBorder="1" applyAlignment="1" applyProtection="1">
      <alignment vertical="top"/>
      <protection locked="0"/>
    </xf>
    <xf numFmtId="0" fontId="0" fillId="40" borderId="18" xfId="0" applyFill="1" applyBorder="1" applyAlignment="1" applyProtection="1">
      <alignment vertical="top"/>
      <protection locked="0"/>
    </xf>
    <xf numFmtId="0" fontId="21" fillId="36" borderId="1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0" fillId="42" borderId="0" xfId="0" applyFill="1" applyAlignment="1">
      <alignment/>
    </xf>
    <xf numFmtId="0" fontId="0" fillId="41" borderId="17" xfId="0" applyFont="1" applyFill="1" applyBorder="1" applyAlignment="1" applyProtection="1">
      <alignment vertical="top"/>
      <protection locked="0"/>
    </xf>
    <xf numFmtId="0" fontId="30" fillId="36" borderId="0" xfId="0" applyFont="1" applyFill="1" applyAlignment="1">
      <alignment horizontal="center" vertical="center"/>
    </xf>
    <xf numFmtId="0" fontId="31" fillId="36" borderId="51" xfId="0" applyFont="1" applyFill="1" applyBorder="1" applyAlignment="1">
      <alignment vertical="center"/>
    </xf>
    <xf numFmtId="0" fontId="0" fillId="0" borderId="52" xfId="0" applyBorder="1" applyAlignment="1">
      <alignment vertical="center"/>
    </xf>
    <xf numFmtId="0" fontId="31" fillId="36" borderId="0" xfId="0" applyFont="1" applyFill="1" applyAlignment="1">
      <alignment horizontal="center" vertical="center"/>
    </xf>
    <xf numFmtId="3" fontId="6" fillId="35" borderId="53" xfId="0" applyNumberFormat="1" applyFont="1" applyFill="1" applyBorder="1" applyAlignment="1" applyProtection="1">
      <alignment vertical="center"/>
      <protection locked="0"/>
    </xf>
    <xf numFmtId="3" fontId="6" fillId="35" borderId="12"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0" fontId="19" fillId="35" borderId="23" xfId="0" applyFont="1" applyFill="1" applyBorder="1" applyAlignment="1">
      <alignment horizontal="center" vertical="center"/>
    </xf>
    <xf numFmtId="0" fontId="19" fillId="35" borderId="54" xfId="0" applyFont="1" applyFill="1" applyBorder="1" applyAlignment="1">
      <alignment horizontal="center" vertical="center"/>
    </xf>
    <xf numFmtId="0" fontId="22" fillId="35" borderId="38" xfId="0" applyFont="1" applyFill="1" applyBorder="1" applyAlignment="1">
      <alignment vertical="center"/>
    </xf>
    <xf numFmtId="0" fontId="22" fillId="35" borderId="55" xfId="0" applyFont="1" applyFill="1" applyBorder="1" applyAlignment="1">
      <alignment vertical="center"/>
    </xf>
    <xf numFmtId="0" fontId="16" fillId="43" borderId="47" xfId="0" applyFont="1" applyFill="1" applyBorder="1" applyAlignment="1">
      <alignment horizontal="center" vertical="center"/>
    </xf>
    <xf numFmtId="0" fontId="0" fillId="43" borderId="47" xfId="0" applyFill="1" applyBorder="1" applyAlignment="1">
      <alignment horizontal="center" vertical="center"/>
    </xf>
    <xf numFmtId="0" fontId="19" fillId="35" borderId="56" xfId="0" applyFont="1" applyFill="1" applyBorder="1" applyAlignment="1">
      <alignment horizontal="center" vertical="center"/>
    </xf>
    <xf numFmtId="0" fontId="0" fillId="35" borderId="47" xfId="0" applyFill="1" applyBorder="1" applyAlignment="1">
      <alignment horizontal="center" vertical="center"/>
    </xf>
    <xf numFmtId="0" fontId="0" fillId="35" borderId="57" xfId="0" applyFill="1" applyBorder="1" applyAlignment="1">
      <alignment horizontal="center" vertical="center"/>
    </xf>
    <xf numFmtId="0" fontId="0" fillId="35" borderId="58" xfId="0" applyFill="1" applyBorder="1" applyAlignment="1">
      <alignment horizontal="center" vertical="center"/>
    </xf>
    <xf numFmtId="0" fontId="0" fillId="35" borderId="55" xfId="0" applyFill="1" applyBorder="1" applyAlignment="1">
      <alignment horizontal="center" vertical="center"/>
    </xf>
    <xf numFmtId="0" fontId="0" fillId="35" borderId="59" xfId="0" applyFill="1" applyBorder="1" applyAlignment="1">
      <alignment horizontal="center" vertical="center"/>
    </xf>
    <xf numFmtId="0" fontId="19" fillId="35" borderId="60" xfId="0" applyFont="1" applyFill="1" applyBorder="1" applyAlignment="1">
      <alignment horizontal="center" vertical="center"/>
    </xf>
    <xf numFmtId="0" fontId="0" fillId="35" borderId="0" xfId="0" applyFill="1" applyAlignment="1">
      <alignment horizontal="center" vertical="center"/>
    </xf>
    <xf numFmtId="0" fontId="0" fillId="35" borderId="29" xfId="0" applyFill="1" applyBorder="1" applyAlignment="1">
      <alignment horizontal="center" vertical="center"/>
    </xf>
    <xf numFmtId="0" fontId="0" fillId="35" borderId="60" xfId="0" applyFill="1" applyBorder="1" applyAlignment="1">
      <alignment horizontal="center" vertical="center"/>
    </xf>
    <xf numFmtId="0" fontId="0" fillId="35" borderId="44" xfId="0" applyFill="1" applyBorder="1" applyAlignment="1">
      <alignment horizontal="center" vertical="center"/>
    </xf>
    <xf numFmtId="0" fontId="0" fillId="35" borderId="45" xfId="0" applyFill="1" applyBorder="1" applyAlignment="1">
      <alignment horizontal="center" vertical="center"/>
    </xf>
    <xf numFmtId="0" fontId="0" fillId="35" borderId="31" xfId="0" applyFill="1" applyBorder="1" applyAlignment="1">
      <alignment horizontal="center" vertical="center"/>
    </xf>
    <xf numFmtId="0" fontId="19" fillId="35" borderId="27" xfId="0" applyFont="1" applyFill="1" applyBorder="1" applyAlignment="1">
      <alignment horizontal="center" vertical="center"/>
    </xf>
    <xf numFmtId="0" fontId="0" fillId="35" borderId="0" xfId="0" applyFill="1" applyAlignment="1">
      <alignment vertical="center"/>
    </xf>
    <xf numFmtId="0" fontId="0" fillId="35" borderId="29" xfId="0" applyFill="1" applyBorder="1" applyAlignment="1">
      <alignment vertical="center"/>
    </xf>
    <xf numFmtId="0" fontId="0" fillId="35" borderId="27" xfId="0" applyFill="1" applyBorder="1" applyAlignment="1">
      <alignment vertical="center"/>
    </xf>
    <xf numFmtId="0" fontId="0" fillId="35" borderId="33" xfId="0" applyFill="1" applyBorder="1" applyAlignment="1">
      <alignment vertical="center"/>
    </xf>
    <xf numFmtId="0" fontId="0" fillId="35" borderId="45" xfId="0" applyFill="1" applyBorder="1" applyAlignment="1">
      <alignment vertical="center"/>
    </xf>
    <xf numFmtId="0" fontId="0" fillId="35" borderId="31" xfId="0" applyFill="1" applyBorder="1" applyAlignment="1">
      <alignment vertical="center"/>
    </xf>
    <xf numFmtId="0" fontId="19" fillId="35" borderId="24" xfId="0" applyFont="1" applyFill="1" applyBorder="1" applyAlignment="1">
      <alignment horizontal="center" vertical="center"/>
    </xf>
    <xf numFmtId="0" fontId="0" fillId="35" borderId="24" xfId="0" applyFill="1" applyBorder="1" applyAlignment="1">
      <alignment vertical="center"/>
    </xf>
    <xf numFmtId="0" fontId="0" fillId="35" borderId="32" xfId="0" applyFill="1" applyBorder="1" applyAlignment="1">
      <alignment vertical="center"/>
    </xf>
    <xf numFmtId="0" fontId="22" fillId="35" borderId="61" xfId="0" applyFont="1" applyFill="1" applyBorder="1" applyAlignment="1">
      <alignment horizontal="center" vertical="center"/>
    </xf>
    <xf numFmtId="0" fontId="22" fillId="35" borderId="59" xfId="0" applyFont="1" applyFill="1" applyBorder="1" applyAlignment="1">
      <alignment horizontal="center" vertical="center"/>
    </xf>
    <xf numFmtId="0" fontId="19" fillId="35" borderId="53" xfId="0" applyFont="1" applyFill="1" applyBorder="1" applyAlignment="1">
      <alignment vertical="center"/>
    </xf>
    <xf numFmtId="0" fontId="0" fillId="0" borderId="4" xfId="0" applyBorder="1" applyAlignment="1">
      <alignment vertical="center"/>
    </xf>
    <xf numFmtId="0" fontId="0" fillId="0" borderId="12" xfId="0" applyBorder="1" applyAlignment="1">
      <alignment vertical="center"/>
    </xf>
    <xf numFmtId="49" fontId="20" fillId="43" borderId="0" xfId="0" applyNumberFormat="1" applyFont="1" applyFill="1" applyBorder="1" applyAlignment="1">
      <alignment horizontal="center" vertical="center"/>
    </xf>
    <xf numFmtId="49" fontId="21" fillId="43" borderId="0" xfId="0" applyNumberFormat="1" applyFont="1" applyFill="1" applyBorder="1" applyAlignment="1">
      <alignment horizontal="center" vertical="center"/>
    </xf>
    <xf numFmtId="0" fontId="23" fillId="35" borderId="62" xfId="0" applyFont="1" applyFill="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23" fillId="35" borderId="63" xfId="0" applyFont="1" applyFill="1" applyBorder="1" applyAlignment="1">
      <alignment vertical="center"/>
    </xf>
    <xf numFmtId="0" fontId="1" fillId="0" borderId="38" xfId="0" applyFont="1" applyBorder="1" applyAlignment="1">
      <alignment vertical="center"/>
    </xf>
    <xf numFmtId="0" fontId="1" fillId="0" borderId="61" xfId="0" applyFont="1" applyBorder="1" applyAlignment="1">
      <alignment vertical="center"/>
    </xf>
    <xf numFmtId="0" fontId="23" fillId="35" borderId="58" xfId="0" applyFont="1" applyFill="1" applyBorder="1" applyAlignment="1">
      <alignment horizontal="right" vertical="center"/>
    </xf>
    <xf numFmtId="0" fontId="1" fillId="0" borderId="55" xfId="0" applyFont="1" applyBorder="1" applyAlignment="1">
      <alignment horizontal="right" vertical="center"/>
    </xf>
    <xf numFmtId="0" fontId="1" fillId="0" borderId="59" xfId="0" applyFont="1" applyBorder="1" applyAlignment="1">
      <alignment horizontal="right" vertical="center"/>
    </xf>
    <xf numFmtId="3" fontId="6" fillId="38" borderId="63" xfId="0" applyNumberFormat="1" applyFont="1" applyFill="1" applyBorder="1" applyAlignment="1" applyProtection="1">
      <alignment vertical="center"/>
      <protection/>
    </xf>
    <xf numFmtId="3" fontId="6" fillId="38" borderId="49" xfId="0" applyNumberFormat="1" applyFont="1" applyFill="1" applyBorder="1" applyAlignment="1" applyProtection="1">
      <alignment vertical="center"/>
      <protection/>
    </xf>
    <xf numFmtId="0" fontId="0" fillId="38" borderId="58" xfId="0" applyFill="1" applyBorder="1" applyAlignment="1" applyProtection="1">
      <alignment vertical="center"/>
      <protection/>
    </xf>
    <xf numFmtId="0" fontId="0" fillId="38" borderId="48" xfId="0" applyFill="1" applyBorder="1" applyAlignment="1" applyProtection="1">
      <alignment vertical="center"/>
      <protection/>
    </xf>
    <xf numFmtId="49" fontId="6" fillId="35" borderId="22" xfId="0" applyNumberFormat="1" applyFont="1" applyFill="1" applyBorder="1" applyAlignment="1">
      <alignment horizontal="center" vertical="center"/>
    </xf>
    <xf numFmtId="0" fontId="0" fillId="0" borderId="35" xfId="0" applyBorder="1" applyAlignment="1">
      <alignment horizontal="center" vertical="center"/>
    </xf>
    <xf numFmtId="3" fontId="6" fillId="38" borderId="61" xfId="0" applyNumberFormat="1" applyFont="1" applyFill="1" applyBorder="1" applyAlignment="1" applyProtection="1">
      <alignment vertical="center"/>
      <protection/>
    </xf>
    <xf numFmtId="0" fontId="0" fillId="38" borderId="59" xfId="0" applyFill="1" applyBorder="1" applyAlignment="1" applyProtection="1">
      <alignment vertical="center"/>
      <protection/>
    </xf>
    <xf numFmtId="0" fontId="23" fillId="35" borderId="53" xfId="0" applyFont="1" applyFill="1" applyBorder="1" applyAlignment="1">
      <alignment vertical="center"/>
    </xf>
    <xf numFmtId="0" fontId="1" fillId="0" borderId="4" xfId="0" applyFont="1" applyBorder="1" applyAlignment="1">
      <alignment vertical="center"/>
    </xf>
    <xf numFmtId="0" fontId="1" fillId="0" borderId="12" xfId="0" applyFont="1" applyBorder="1" applyAlignment="1">
      <alignment vertical="center"/>
    </xf>
    <xf numFmtId="3" fontId="6" fillId="43" borderId="53" xfId="0" applyNumberFormat="1" applyFont="1" applyFill="1" applyBorder="1" applyAlignment="1">
      <alignment vertical="center"/>
    </xf>
    <xf numFmtId="0" fontId="8" fillId="43" borderId="0" xfId="0" applyFont="1" applyFill="1" applyAlignment="1" applyProtection="1">
      <alignment vertical="center" wrapText="1"/>
      <protection/>
    </xf>
    <xf numFmtId="0" fontId="17" fillId="43" borderId="0" xfId="0" applyFont="1" applyFill="1" applyAlignment="1" applyProtection="1">
      <alignment vertical="center" wrapText="1"/>
      <protection/>
    </xf>
    <xf numFmtId="0" fontId="19" fillId="35" borderId="4" xfId="0" applyFont="1" applyFill="1" applyBorder="1" applyAlignment="1">
      <alignment vertical="center"/>
    </xf>
    <xf numFmtId="0" fontId="19" fillId="35" borderId="12" xfId="0" applyFont="1" applyFill="1" applyBorder="1" applyAlignment="1">
      <alignment vertical="center"/>
    </xf>
    <xf numFmtId="0" fontId="22" fillId="35" borderId="4" xfId="0" applyFont="1" applyFill="1" applyBorder="1" applyAlignment="1">
      <alignment vertical="center"/>
    </xf>
    <xf numFmtId="0" fontId="22" fillId="35" borderId="12" xfId="0" applyFont="1" applyFill="1" applyBorder="1" applyAlignment="1">
      <alignment vertical="center"/>
    </xf>
    <xf numFmtId="0" fontId="19" fillId="35" borderId="64" xfId="0" applyFont="1" applyFill="1" applyBorder="1" applyAlignment="1">
      <alignment horizontal="center" vertical="center"/>
    </xf>
    <xf numFmtId="0" fontId="19" fillId="35" borderId="65" xfId="0" applyFont="1" applyFill="1" applyBorder="1" applyAlignment="1">
      <alignment vertical="center"/>
    </xf>
    <xf numFmtId="0" fontId="22" fillId="35" borderId="66" xfId="0" applyFont="1" applyFill="1" applyBorder="1" applyAlignment="1">
      <alignment vertical="center"/>
    </xf>
    <xf numFmtId="0" fontId="22" fillId="35" borderId="67" xfId="0" applyFont="1" applyFill="1" applyBorder="1" applyAlignment="1">
      <alignment vertical="center"/>
    </xf>
    <xf numFmtId="0" fontId="8" fillId="43" borderId="0" xfId="0" applyFont="1" applyFill="1" applyAlignment="1" applyProtection="1">
      <alignment vertical="center" wrapText="1"/>
      <protection/>
    </xf>
    <xf numFmtId="0" fontId="0" fillId="37" borderId="0" xfId="0" applyFill="1" applyAlignment="1" applyProtection="1">
      <alignment vertical="center" wrapText="1"/>
      <protection/>
    </xf>
    <xf numFmtId="0" fontId="23" fillId="35" borderId="68" xfId="0" applyFont="1" applyFill="1" applyBorder="1" applyAlignment="1">
      <alignment vertical="center"/>
    </xf>
    <xf numFmtId="0" fontId="24" fillId="35" borderId="66" xfId="0" applyFont="1" applyFill="1" applyBorder="1" applyAlignment="1">
      <alignment vertical="center"/>
    </xf>
    <xf numFmtId="0" fontId="24" fillId="35" borderId="67" xfId="0" applyFont="1" applyFill="1" applyBorder="1" applyAlignment="1">
      <alignment vertical="center"/>
    </xf>
    <xf numFmtId="0" fontId="24" fillId="35" borderId="4" xfId="0" applyFont="1" applyFill="1" applyBorder="1" applyAlignment="1">
      <alignment vertical="center"/>
    </xf>
    <xf numFmtId="0" fontId="24" fillId="35" borderId="12" xfId="0" applyFont="1" applyFill="1" applyBorder="1" applyAlignment="1">
      <alignment vertical="center"/>
    </xf>
    <xf numFmtId="49" fontId="6" fillId="35" borderId="69" xfId="0" applyNumberFormat="1" applyFont="1" applyFill="1" applyBorder="1" applyAlignment="1" applyProtection="1">
      <alignment horizontal="left" vertical="center"/>
      <protection locked="0"/>
    </xf>
    <xf numFmtId="0" fontId="6" fillId="35" borderId="69" xfId="0" applyNumberFormat="1" applyFont="1" applyFill="1" applyBorder="1" applyAlignment="1" applyProtection="1">
      <alignment horizontal="left" vertical="center"/>
      <protection locked="0"/>
    </xf>
    <xf numFmtId="0" fontId="0" fillId="43" borderId="70" xfId="0" applyFill="1" applyBorder="1" applyAlignment="1">
      <alignment vertical="center"/>
    </xf>
    <xf numFmtId="0" fontId="0" fillId="37" borderId="70" xfId="0" applyFill="1" applyBorder="1" applyAlignment="1">
      <alignment vertical="center"/>
    </xf>
    <xf numFmtId="0" fontId="19" fillId="35" borderId="33" xfId="0" applyFont="1" applyFill="1" applyBorder="1" applyAlignment="1">
      <alignment horizontal="center" vertical="center"/>
    </xf>
    <xf numFmtId="0" fontId="0" fillId="0" borderId="71" xfId="0" applyBorder="1" applyAlignment="1">
      <alignment horizontal="center" vertical="center"/>
    </xf>
    <xf numFmtId="0" fontId="19" fillId="35" borderId="27" xfId="0" applyFont="1" applyFill="1" applyBorder="1" applyAlignment="1">
      <alignment horizontal="center" vertical="center"/>
    </xf>
    <xf numFmtId="0" fontId="19" fillId="35" borderId="29" xfId="0" applyFont="1" applyFill="1" applyBorder="1" applyAlignment="1">
      <alignment horizontal="center" vertical="center"/>
    </xf>
    <xf numFmtId="0" fontId="19" fillId="35" borderId="53" xfId="0" applyFont="1" applyFill="1" applyBorder="1" applyAlignment="1">
      <alignment vertical="center"/>
    </xf>
    <xf numFmtId="0" fontId="0" fillId="35" borderId="4" xfId="0" applyFont="1" applyFill="1" applyBorder="1" applyAlignment="1">
      <alignment vertical="center"/>
    </xf>
    <xf numFmtId="0" fontId="0" fillId="35" borderId="12" xfId="0" applyFont="1" applyFill="1" applyBorder="1" applyAlignment="1">
      <alignment vertical="center"/>
    </xf>
    <xf numFmtId="0" fontId="1" fillId="35" borderId="4" xfId="0" applyFont="1" applyFill="1" applyBorder="1" applyAlignment="1">
      <alignment vertical="center"/>
    </xf>
    <xf numFmtId="0" fontId="1" fillId="35" borderId="12" xfId="0" applyFont="1" applyFill="1" applyBorder="1" applyAlignment="1">
      <alignment vertical="center"/>
    </xf>
    <xf numFmtId="0" fontId="0" fillId="35" borderId="4" xfId="0" applyFill="1" applyBorder="1" applyAlignment="1">
      <alignment vertical="center"/>
    </xf>
    <xf numFmtId="0" fontId="0" fillId="35" borderId="12" xfId="0" applyFill="1" applyBorder="1" applyAlignment="1">
      <alignment vertical="center"/>
    </xf>
    <xf numFmtId="0" fontId="5" fillId="35" borderId="0" xfId="0" applyFont="1" applyFill="1" applyAlignment="1" applyProtection="1">
      <alignment horizontal="center" vertical="center"/>
      <protection locked="0"/>
    </xf>
    <xf numFmtId="0" fontId="0" fillId="43" borderId="0" xfId="0" applyFill="1" applyAlignment="1">
      <alignment horizontal="center" vertical="center"/>
    </xf>
    <xf numFmtId="0" fontId="8" fillId="43" borderId="0" xfId="0" applyFont="1" applyFill="1" applyAlignment="1">
      <alignment horizontal="left" vertical="center" wrapText="1"/>
    </xf>
    <xf numFmtId="0" fontId="0" fillId="0" borderId="0" xfId="0" applyAlignment="1">
      <alignment horizontal="left" vertical="center"/>
    </xf>
    <xf numFmtId="0" fontId="0" fillId="0" borderId="72" xfId="0" applyBorder="1" applyAlignment="1">
      <alignment horizontal="left" vertical="center"/>
    </xf>
    <xf numFmtId="0" fontId="6" fillId="35" borderId="72" xfId="0" applyNumberFormat="1" applyFont="1" applyFill="1" applyBorder="1" applyAlignment="1" applyProtection="1">
      <alignment horizontal="left" vertical="center"/>
      <protection locked="0"/>
    </xf>
    <xf numFmtId="0" fontId="10" fillId="43" borderId="64" xfId="0" applyFont="1" applyFill="1" applyBorder="1" applyAlignment="1">
      <alignment horizontal="center" vertical="center"/>
    </xf>
    <xf numFmtId="0" fontId="1" fillId="0" borderId="47" xfId="0" applyFont="1" applyBorder="1" applyAlignment="1">
      <alignment horizontal="center" vertical="center"/>
    </xf>
    <xf numFmtId="0" fontId="1" fillId="0" borderId="7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48" xfId="0" applyFont="1" applyBorder="1" applyAlignment="1">
      <alignment horizontal="center" vertical="center"/>
    </xf>
    <xf numFmtId="180" fontId="10" fillId="35" borderId="23" xfId="0" applyNumberFormat="1" applyFont="1" applyFill="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49" xfId="0" applyNumberFormat="1" applyFont="1" applyBorder="1" applyAlignment="1" applyProtection="1">
      <alignment horizontal="center" vertical="center"/>
      <protection locked="0"/>
    </xf>
    <xf numFmtId="180" fontId="1" fillId="0" borderId="44" xfId="0" applyNumberFormat="1" applyFont="1" applyBorder="1" applyAlignment="1" applyProtection="1">
      <alignment horizontal="center" vertical="center"/>
      <protection locked="0"/>
    </xf>
    <xf numFmtId="180" fontId="1" fillId="0" borderId="45" xfId="0" applyNumberFormat="1" applyFont="1" applyBorder="1" applyAlignment="1" applyProtection="1">
      <alignment horizontal="center" vertical="center"/>
      <protection locked="0"/>
    </xf>
    <xf numFmtId="180" fontId="1" fillId="0" borderId="71" xfId="0" applyNumberFormat="1" applyFont="1" applyBorder="1" applyAlignment="1" applyProtection="1">
      <alignment horizontal="center" vertical="center"/>
      <protection locked="0"/>
    </xf>
    <xf numFmtId="0" fontId="10" fillId="35" borderId="0" xfId="0" applyNumberFormat="1" applyFont="1" applyFill="1" applyBorder="1" applyAlignment="1" applyProtection="1">
      <alignment horizontal="left" vertical="center" wrapText="1"/>
      <protection locked="0"/>
    </xf>
    <xf numFmtId="0" fontId="0" fillId="0" borderId="72" xfId="0" applyNumberFormat="1" applyBorder="1" applyAlignment="1" applyProtection="1">
      <alignment horizontal="left" vertical="center" wrapText="1"/>
      <protection locked="0"/>
    </xf>
    <xf numFmtId="3" fontId="6" fillId="43" borderId="68" xfId="0" applyNumberFormat="1" applyFont="1" applyFill="1" applyBorder="1" applyAlignment="1">
      <alignment vertical="center"/>
    </xf>
    <xf numFmtId="0" fontId="0" fillId="0" borderId="74" xfId="0" applyBorder="1" applyAlignment="1">
      <alignment vertical="center"/>
    </xf>
    <xf numFmtId="0" fontId="0" fillId="0" borderId="29" xfId="0" applyBorder="1" applyAlignment="1">
      <alignment horizontal="center" vertical="center"/>
    </xf>
    <xf numFmtId="0" fontId="19" fillId="35" borderId="56" xfId="0" applyFont="1" applyFill="1" applyBorder="1" applyAlignment="1">
      <alignment horizontal="center" vertical="center"/>
    </xf>
    <xf numFmtId="0" fontId="0" fillId="0" borderId="73" xfId="0" applyBorder="1" applyAlignment="1">
      <alignment horizontal="center" vertical="center"/>
    </xf>
    <xf numFmtId="0" fontId="19" fillId="35" borderId="65" xfId="0" applyFont="1" applyFill="1" applyBorder="1" applyAlignment="1">
      <alignment vertical="center"/>
    </xf>
    <xf numFmtId="0" fontId="0" fillId="36" borderId="66" xfId="0" applyFill="1" applyBorder="1" applyAlignment="1">
      <alignment vertical="center"/>
    </xf>
    <xf numFmtId="0" fontId="0" fillId="36" borderId="67" xfId="0" applyFill="1" applyBorder="1" applyAlignment="1">
      <alignment vertical="center"/>
    </xf>
    <xf numFmtId="0" fontId="17" fillId="43" borderId="0" xfId="0" applyFont="1" applyFill="1" applyAlignment="1" applyProtection="1">
      <alignment horizontal="left" vertical="center" wrapText="1"/>
      <protection/>
    </xf>
    <xf numFmtId="0" fontId="17" fillId="43" borderId="0" xfId="0" applyFont="1" applyFill="1" applyAlignment="1" applyProtection="1">
      <alignment vertical="center"/>
      <protection/>
    </xf>
    <xf numFmtId="0" fontId="18" fillId="43" borderId="0" xfId="0" applyFont="1" applyFill="1" applyAlignment="1">
      <alignment horizontal="center" vertical="center"/>
    </xf>
    <xf numFmtId="0" fontId="6" fillId="43" borderId="0" xfId="0" applyFont="1" applyFill="1" applyAlignment="1">
      <alignment vertical="center"/>
    </xf>
    <xf numFmtId="0" fontId="0" fillId="43" borderId="0" xfId="0" applyFill="1" applyAlignment="1">
      <alignment vertical="center"/>
    </xf>
    <xf numFmtId="0" fontId="0" fillId="37" borderId="0" xfId="0" applyFill="1" applyAlignment="1">
      <alignment vertical="center"/>
    </xf>
    <xf numFmtId="0" fontId="8" fillId="43" borderId="0" xfId="0" applyFont="1" applyFill="1" applyBorder="1" applyAlignment="1">
      <alignment vertical="center" wrapText="1"/>
    </xf>
    <xf numFmtId="0" fontId="17" fillId="43" borderId="0" xfId="0" applyFont="1" applyFill="1" applyBorder="1" applyAlignment="1">
      <alignment vertical="center" wrapText="1"/>
    </xf>
    <xf numFmtId="0" fontId="5" fillId="43" borderId="0" xfId="0" applyFont="1" applyFill="1" applyAlignment="1">
      <alignment horizontal="center" vertical="center"/>
    </xf>
    <xf numFmtId="0" fontId="6" fillId="43" borderId="0" xfId="0" applyFont="1" applyFill="1" applyAlignment="1" applyProtection="1">
      <alignment horizontal="left" vertical="center"/>
      <protection/>
    </xf>
    <xf numFmtId="0" fontId="0" fillId="43" borderId="0" xfId="0" applyFill="1" applyAlignment="1" applyProtection="1">
      <alignment vertical="center"/>
      <protection/>
    </xf>
    <xf numFmtId="0" fontId="19" fillId="35" borderId="60" xfId="0" applyFont="1" applyFill="1" applyBorder="1" applyAlignment="1">
      <alignment horizontal="center" vertical="center"/>
    </xf>
    <xf numFmtId="0" fontId="22" fillId="36" borderId="0" xfId="0" applyFont="1" applyFill="1" applyBorder="1" applyAlignment="1">
      <alignment horizontal="center" vertical="center"/>
    </xf>
    <xf numFmtId="0" fontId="22" fillId="36" borderId="29" xfId="0" applyFont="1" applyFill="1" applyBorder="1" applyAlignment="1">
      <alignment horizontal="center" vertical="center"/>
    </xf>
    <xf numFmtId="0" fontId="22" fillId="36" borderId="0" xfId="0" applyFont="1" applyFill="1" applyAlignment="1">
      <alignment horizontal="center" vertical="center"/>
    </xf>
    <xf numFmtId="0" fontId="22" fillId="36" borderId="60" xfId="0" applyFont="1" applyFill="1" applyBorder="1" applyAlignment="1">
      <alignment horizontal="center" vertical="center"/>
    </xf>
    <xf numFmtId="0" fontId="19" fillId="35" borderId="0" xfId="0" applyFont="1" applyFill="1" applyBorder="1" applyAlignment="1">
      <alignment horizontal="center" vertical="center"/>
    </xf>
    <xf numFmtId="0" fontId="22" fillId="36" borderId="27" xfId="0" applyFont="1" applyFill="1" applyBorder="1" applyAlignment="1">
      <alignment horizontal="center" vertical="center"/>
    </xf>
    <xf numFmtId="0" fontId="0" fillId="0" borderId="0" xfId="0" applyBorder="1" applyAlignment="1">
      <alignment horizontal="center" vertical="center"/>
    </xf>
    <xf numFmtId="0" fontId="19" fillId="35" borderId="4" xfId="0" applyFont="1" applyFill="1" applyBorder="1" applyAlignment="1">
      <alignment vertical="center"/>
    </xf>
    <xf numFmtId="0" fontId="0" fillId="36" borderId="12" xfId="0" applyFill="1" applyBorder="1" applyAlignment="1">
      <alignment vertical="center"/>
    </xf>
    <xf numFmtId="0" fontId="19" fillId="43" borderId="3" xfId="0" applyFont="1" applyFill="1" applyBorder="1" applyAlignment="1">
      <alignment vertical="center"/>
    </xf>
    <xf numFmtId="0" fontId="0" fillId="37" borderId="3" xfId="0" applyFill="1" applyBorder="1" applyAlignment="1">
      <alignment vertical="center"/>
    </xf>
    <xf numFmtId="0" fontId="23" fillId="35" borderId="68"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23" fillId="35" borderId="53" xfId="0" applyFont="1" applyFill="1" applyBorder="1" applyAlignment="1">
      <alignment vertical="center"/>
    </xf>
    <xf numFmtId="0" fontId="23" fillId="35" borderId="63" xfId="0" applyFont="1" applyFill="1" applyBorder="1" applyAlignment="1">
      <alignment vertical="center"/>
    </xf>
    <xf numFmtId="0" fontId="0" fillId="0" borderId="38" xfId="0" applyBorder="1" applyAlignment="1">
      <alignment vertical="center"/>
    </xf>
    <xf numFmtId="0" fontId="0" fillId="0" borderId="61" xfId="0" applyBorder="1" applyAlignment="1">
      <alignment vertical="center"/>
    </xf>
    <xf numFmtId="0" fontId="0" fillId="0" borderId="75" xfId="0" applyBorder="1" applyAlignment="1">
      <alignment horizontal="center" vertical="center"/>
    </xf>
    <xf numFmtId="0" fontId="19" fillId="35" borderId="24" xfId="0" applyFont="1" applyFill="1" applyBorder="1" applyAlignment="1">
      <alignment horizontal="center" vertical="center"/>
    </xf>
    <xf numFmtId="0" fontId="22" fillId="36" borderId="24" xfId="0" applyFont="1" applyFill="1" applyBorder="1" applyAlignment="1">
      <alignment horizontal="center" vertical="center"/>
    </xf>
    <xf numFmtId="0" fontId="0" fillId="0" borderId="14" xfId="0" applyBorder="1" applyAlignment="1">
      <alignment vertical="center"/>
    </xf>
    <xf numFmtId="3" fontId="6" fillId="43" borderId="62" xfId="0" applyNumberFormat="1" applyFont="1" applyFill="1" applyBorder="1" applyAlignment="1" applyProtection="1">
      <alignment vertical="center"/>
      <protection locked="0"/>
    </xf>
    <xf numFmtId="0" fontId="0" fillId="0" borderId="41" xfId="0" applyBorder="1" applyAlignment="1" applyProtection="1">
      <alignment vertical="center"/>
      <protection locked="0"/>
    </xf>
    <xf numFmtId="0" fontId="0" fillId="0" borderId="76" xfId="0" applyBorder="1" applyAlignment="1" applyProtection="1">
      <alignment vertical="center"/>
      <protection locked="0"/>
    </xf>
    <xf numFmtId="0" fontId="19" fillId="35" borderId="11" xfId="0" applyFont="1" applyFill="1" applyBorder="1" applyAlignment="1">
      <alignment horizontal="center" vertical="center"/>
    </xf>
    <xf numFmtId="0" fontId="0" fillId="36" borderId="4" xfId="0" applyFill="1" applyBorder="1" applyAlignment="1">
      <alignment horizontal="center" vertical="center"/>
    </xf>
    <xf numFmtId="0" fontId="0" fillId="36" borderId="12" xfId="0" applyFill="1" applyBorder="1" applyAlignment="1">
      <alignment horizontal="center" vertical="center"/>
    </xf>
    <xf numFmtId="0" fontId="19" fillId="44" borderId="53" xfId="0" applyFont="1" applyFill="1" applyBorder="1" applyAlignment="1" applyProtection="1">
      <alignment vertical="center"/>
      <protection hidden="1"/>
    </xf>
    <xf numFmtId="0" fontId="0" fillId="40" borderId="4" xfId="0" applyFill="1" applyBorder="1" applyAlignment="1" applyProtection="1">
      <alignment vertical="center"/>
      <protection hidden="1"/>
    </xf>
    <xf numFmtId="0" fontId="22" fillId="36" borderId="4" xfId="0" applyFont="1" applyFill="1" applyBorder="1" applyAlignment="1" applyProtection="1">
      <alignment horizontal="left" vertical="center"/>
      <protection hidden="1"/>
    </xf>
    <xf numFmtId="0" fontId="22" fillId="36" borderId="12" xfId="0" applyFont="1" applyFill="1" applyBorder="1" applyAlignment="1" applyProtection="1">
      <alignment horizontal="left" vertical="center"/>
      <protection hidden="1"/>
    </xf>
    <xf numFmtId="0" fontId="19" fillId="43" borderId="53" xfId="0" applyFont="1" applyFill="1" applyBorder="1" applyAlignment="1" applyProtection="1">
      <alignment vertical="center"/>
      <protection hidden="1"/>
    </xf>
    <xf numFmtId="0" fontId="0" fillId="37" borderId="4" xfId="0" applyFill="1" applyBorder="1" applyAlignment="1" applyProtection="1">
      <alignment vertical="center"/>
      <protection hidden="1"/>
    </xf>
    <xf numFmtId="0" fontId="7" fillId="43" borderId="0" xfId="0" applyFont="1" applyFill="1" applyAlignment="1" applyProtection="1">
      <alignment horizontal="center" vertical="center"/>
      <protection hidden="1"/>
    </xf>
    <xf numFmtId="0" fontId="5" fillId="43" borderId="0" xfId="0" applyFont="1" applyFill="1" applyAlignment="1" applyProtection="1">
      <alignment horizontal="center" vertical="center"/>
      <protection hidden="1"/>
    </xf>
    <xf numFmtId="0" fontId="6" fillId="43" borderId="0" xfId="0" applyFont="1" applyFill="1" applyAlignment="1" applyProtection="1">
      <alignment horizontal="left" vertical="center"/>
      <protection hidden="1"/>
    </xf>
    <xf numFmtId="0" fontId="0" fillId="43" borderId="0" xfId="0" applyFill="1" applyAlignment="1" applyProtection="1">
      <alignment vertical="center"/>
      <protection hidden="1"/>
    </xf>
    <xf numFmtId="0" fontId="7" fillId="35" borderId="0" xfId="0" applyFont="1" applyFill="1" applyAlignment="1" applyProtection="1">
      <alignment horizontal="center" vertical="center"/>
      <protection hidden="1"/>
    </xf>
    <xf numFmtId="0" fontId="5" fillId="35" borderId="0" xfId="0" applyFont="1" applyFill="1" applyAlignment="1" applyProtection="1">
      <alignment horizontal="center" vertical="center"/>
      <protection hidden="1"/>
    </xf>
    <xf numFmtId="0" fontId="9" fillId="43" borderId="0" xfId="0" applyFont="1" applyFill="1" applyAlignment="1" applyProtection="1">
      <alignment horizontal="center" vertical="center"/>
      <protection hidden="1"/>
    </xf>
    <xf numFmtId="0" fontId="1" fillId="43" borderId="0" xfId="0" applyFont="1" applyFill="1" applyAlignment="1" applyProtection="1">
      <alignment horizontal="center" vertical="center"/>
      <protection hidden="1"/>
    </xf>
    <xf numFmtId="49" fontId="10" fillId="35" borderId="0" xfId="0" applyNumberFormat="1" applyFont="1" applyFill="1" applyBorder="1" applyAlignment="1" applyProtection="1">
      <alignment horizontal="left" vertical="center" wrapText="1"/>
      <protection/>
    </xf>
    <xf numFmtId="0" fontId="10" fillId="35" borderId="0" xfId="0" applyNumberFormat="1" applyFont="1" applyFill="1" applyBorder="1" applyAlignment="1" applyProtection="1">
      <alignment horizontal="left" vertical="center" wrapText="1"/>
      <protection/>
    </xf>
    <xf numFmtId="0" fontId="0" fillId="0" borderId="72" xfId="0" applyBorder="1" applyAlignment="1">
      <alignment horizontal="left" vertical="center" wrapText="1"/>
    </xf>
    <xf numFmtId="0" fontId="7" fillId="43" borderId="0" xfId="0" applyFont="1" applyFill="1" applyAlignment="1" applyProtection="1">
      <alignment vertical="center"/>
      <protection hidden="1"/>
    </xf>
    <xf numFmtId="0" fontId="0" fillId="37" borderId="0" xfId="0" applyFill="1" applyAlignment="1" applyProtection="1">
      <alignment vertical="center"/>
      <protection hidden="1"/>
    </xf>
    <xf numFmtId="0" fontId="0" fillId="43" borderId="0" xfId="0" applyFill="1" applyAlignment="1" applyProtection="1">
      <alignment horizontal="center" vertical="center"/>
      <protection hidden="1"/>
    </xf>
    <xf numFmtId="49" fontId="6" fillId="35" borderId="72" xfId="0" applyNumberFormat="1" applyFont="1" applyFill="1" applyBorder="1" applyAlignment="1" applyProtection="1">
      <alignment horizontal="left" vertical="center"/>
      <protection/>
    </xf>
    <xf numFmtId="0" fontId="6" fillId="35" borderId="72" xfId="0" applyNumberFormat="1" applyFont="1" applyFill="1" applyBorder="1" applyAlignment="1" applyProtection="1">
      <alignment horizontal="left" vertical="center"/>
      <protection/>
    </xf>
    <xf numFmtId="0" fontId="8" fillId="43" borderId="0" xfId="0" applyFont="1" applyFill="1" applyAlignment="1" applyProtection="1">
      <alignment vertical="center" wrapText="1"/>
      <protection hidden="1"/>
    </xf>
    <xf numFmtId="0" fontId="17" fillId="43" borderId="0" xfId="0" applyFont="1" applyFill="1" applyAlignment="1" applyProtection="1">
      <alignment vertical="center" wrapText="1"/>
      <protection hidden="1"/>
    </xf>
    <xf numFmtId="0" fontId="8" fillId="43" borderId="0" xfId="0" applyFont="1" applyFill="1" applyAlignment="1" applyProtection="1">
      <alignment vertical="center" wrapText="1"/>
      <protection hidden="1"/>
    </xf>
    <xf numFmtId="0" fontId="0" fillId="43" borderId="0" xfId="0" applyFill="1" applyAlignment="1" applyProtection="1">
      <alignment vertical="center" wrapText="1"/>
      <protection hidden="1"/>
    </xf>
    <xf numFmtId="0" fontId="6" fillId="43" borderId="70" xfId="0" applyFont="1" applyFill="1" applyBorder="1" applyAlignment="1" applyProtection="1">
      <alignment vertical="center"/>
      <protection hidden="1"/>
    </xf>
    <xf numFmtId="180" fontId="10" fillId="35" borderId="23" xfId="0" applyNumberFormat="1" applyFont="1" applyFill="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49" xfId="0" applyNumberFormat="1" applyFont="1" applyBorder="1" applyAlignment="1" applyProtection="1">
      <alignment horizontal="center" vertical="center"/>
      <protection/>
    </xf>
    <xf numFmtId="180" fontId="1" fillId="0" borderId="44" xfId="0" applyNumberFormat="1" applyFont="1" applyBorder="1" applyAlignment="1" applyProtection="1">
      <alignment horizontal="center" vertical="center"/>
      <protection/>
    </xf>
    <xf numFmtId="180" fontId="1" fillId="0" borderId="45" xfId="0" applyNumberFormat="1" applyFont="1" applyBorder="1" applyAlignment="1" applyProtection="1">
      <alignment horizontal="center" vertical="center"/>
      <protection/>
    </xf>
    <xf numFmtId="180" fontId="1" fillId="0" borderId="71" xfId="0" applyNumberFormat="1" applyFont="1" applyBorder="1" applyAlignment="1" applyProtection="1">
      <alignment horizontal="center" vertical="center"/>
      <protection/>
    </xf>
    <xf numFmtId="0" fontId="19" fillId="35" borderId="11" xfId="0" applyFont="1" applyFill="1" applyBorder="1" applyAlignment="1" applyProtection="1">
      <alignment horizontal="center" vertical="center"/>
      <protection hidden="1"/>
    </xf>
    <xf numFmtId="0" fontId="22" fillId="36" borderId="4" xfId="0" applyFont="1" applyFill="1" applyBorder="1" applyAlignment="1" applyProtection="1">
      <alignment horizontal="center" vertical="center"/>
      <protection hidden="1"/>
    </xf>
    <xf numFmtId="0" fontId="22" fillId="36" borderId="12" xfId="0" applyFont="1" applyFill="1" applyBorder="1" applyAlignment="1" applyProtection="1">
      <alignment horizontal="center" vertical="center"/>
      <protection hidden="1"/>
    </xf>
    <xf numFmtId="0" fontId="23" fillId="44" borderId="53" xfId="0" applyFont="1" applyFill="1" applyBorder="1" applyAlignment="1" applyProtection="1">
      <alignment vertical="center"/>
      <protection hidden="1"/>
    </xf>
    <xf numFmtId="0" fontId="19" fillId="35" borderId="38" xfId="0" applyFont="1" applyFill="1" applyBorder="1" applyAlignment="1" applyProtection="1">
      <alignment horizontal="center" vertical="center"/>
      <protection hidden="1"/>
    </xf>
    <xf numFmtId="0" fontId="19" fillId="35" borderId="61" xfId="0" applyFont="1" applyFill="1" applyBorder="1" applyAlignment="1" applyProtection="1">
      <alignment horizontal="center" vertical="center"/>
      <protection hidden="1"/>
    </xf>
    <xf numFmtId="0" fontId="23" fillId="43" borderId="53" xfId="0" applyFont="1" applyFill="1" applyBorder="1" applyAlignment="1" applyProtection="1">
      <alignment vertical="center"/>
      <protection hidden="1"/>
    </xf>
    <xf numFmtId="0" fontId="19" fillId="35" borderId="4" xfId="0" applyFont="1" applyFill="1" applyBorder="1" applyAlignment="1" applyProtection="1">
      <alignment horizontal="center" vertical="center"/>
      <protection hidden="1"/>
    </xf>
    <xf numFmtId="0" fontId="19" fillId="35" borderId="12" xfId="0" applyFont="1" applyFill="1" applyBorder="1" applyAlignment="1" applyProtection="1">
      <alignment horizontal="center" vertical="center"/>
      <protection hidden="1"/>
    </xf>
    <xf numFmtId="0" fontId="19" fillId="35" borderId="64" xfId="0" applyFont="1" applyFill="1" applyBorder="1" applyAlignment="1" applyProtection="1">
      <alignment horizontal="center" vertical="center"/>
      <protection hidden="1"/>
    </xf>
    <xf numFmtId="0" fontId="22" fillId="36" borderId="47" xfId="0" applyFont="1" applyFill="1" applyBorder="1" applyAlignment="1" applyProtection="1">
      <alignment horizontal="center" vertical="center"/>
      <protection hidden="1"/>
    </xf>
    <xf numFmtId="0" fontId="22" fillId="36" borderId="57" xfId="0" applyFont="1" applyFill="1" applyBorder="1" applyAlignment="1" applyProtection="1">
      <alignment horizontal="center" vertical="center"/>
      <protection hidden="1"/>
    </xf>
    <xf numFmtId="0" fontId="19" fillId="35" borderId="56" xfId="0" applyFont="1" applyFill="1" applyBorder="1" applyAlignment="1" applyProtection="1">
      <alignment horizontal="center" vertical="center"/>
      <protection hidden="1"/>
    </xf>
    <xf numFmtId="0" fontId="19" fillId="35" borderId="68" xfId="0" applyFont="1" applyFill="1" applyBorder="1" applyAlignment="1" applyProtection="1">
      <alignment horizontal="center" vertical="center"/>
      <protection hidden="1"/>
    </xf>
    <xf numFmtId="0" fontId="22" fillId="36" borderId="74" xfId="0" applyFont="1" applyFill="1" applyBorder="1" applyAlignment="1" applyProtection="1">
      <alignment horizontal="center" vertical="center"/>
      <protection hidden="1"/>
    </xf>
    <xf numFmtId="0" fontId="19" fillId="35" borderId="60" xfId="0" applyFont="1" applyFill="1" applyBorder="1" applyAlignment="1" applyProtection="1">
      <alignment horizontal="center" vertical="center"/>
      <protection hidden="1"/>
    </xf>
    <xf numFmtId="0" fontId="22" fillId="36" borderId="0" xfId="0" applyFont="1" applyFill="1" applyAlignment="1" applyProtection="1">
      <alignment vertical="center"/>
      <protection hidden="1"/>
    </xf>
    <xf numFmtId="0" fontId="22" fillId="36" borderId="29" xfId="0" applyFont="1" applyFill="1" applyBorder="1" applyAlignment="1" applyProtection="1">
      <alignment vertical="center"/>
      <protection hidden="1"/>
    </xf>
    <xf numFmtId="0" fontId="22" fillId="36" borderId="44" xfId="0" applyFont="1" applyFill="1" applyBorder="1" applyAlignment="1" applyProtection="1">
      <alignment vertical="center"/>
      <protection hidden="1"/>
    </xf>
    <xf numFmtId="0" fontId="22" fillId="36" borderId="45" xfId="0" applyFont="1" applyFill="1" applyBorder="1" applyAlignment="1" applyProtection="1">
      <alignment vertical="center"/>
      <protection hidden="1"/>
    </xf>
    <xf numFmtId="0" fontId="22" fillId="36" borderId="31" xfId="0" applyFont="1" applyFill="1" applyBorder="1" applyAlignment="1" applyProtection="1">
      <alignment vertical="center"/>
      <protection hidden="1"/>
    </xf>
    <xf numFmtId="0" fontId="19" fillId="35" borderId="27" xfId="0" applyFont="1" applyFill="1" applyBorder="1" applyAlignment="1" applyProtection="1">
      <alignment horizontal="center" vertical="center"/>
      <protection hidden="1"/>
    </xf>
    <xf numFmtId="0" fontId="22" fillId="36" borderId="0" xfId="0" applyFont="1" applyFill="1" applyAlignment="1" applyProtection="1">
      <alignment horizontal="center" vertical="center"/>
      <protection hidden="1"/>
    </xf>
    <xf numFmtId="0" fontId="22" fillId="36" borderId="33" xfId="0" applyFont="1" applyFill="1" applyBorder="1" applyAlignment="1" applyProtection="1">
      <alignment horizontal="center" vertical="center"/>
      <protection hidden="1"/>
    </xf>
    <xf numFmtId="0" fontId="22" fillId="36" borderId="45" xfId="0" applyFont="1" applyFill="1" applyBorder="1" applyAlignment="1" applyProtection="1">
      <alignment horizontal="center" vertical="center"/>
      <protection hidden="1"/>
    </xf>
    <xf numFmtId="0" fontId="19" fillId="35" borderId="65" xfId="0" applyFont="1" applyFill="1" applyBorder="1" applyAlignment="1" applyProtection="1">
      <alignment horizontal="center" vertical="center"/>
      <protection hidden="1"/>
    </xf>
    <xf numFmtId="0" fontId="0" fillId="36" borderId="66" xfId="0" applyFill="1" applyBorder="1" applyAlignment="1" applyProtection="1">
      <alignment horizontal="center" vertical="center"/>
      <protection hidden="1"/>
    </xf>
    <xf numFmtId="0" fontId="0" fillId="36" borderId="67" xfId="0" applyFill="1" applyBorder="1" applyAlignment="1" applyProtection="1">
      <alignment horizontal="center" vertical="center"/>
      <protection hidden="1"/>
    </xf>
    <xf numFmtId="0" fontId="19" fillId="43" borderId="68" xfId="0" applyFont="1" applyFill="1" applyBorder="1" applyAlignment="1" applyProtection="1">
      <alignment vertical="center"/>
      <protection hidden="1"/>
    </xf>
    <xf numFmtId="0" fontId="0" fillId="37" borderId="66" xfId="0" applyFill="1" applyBorder="1" applyAlignment="1" applyProtection="1">
      <alignment vertical="center"/>
      <protection hidden="1"/>
    </xf>
    <xf numFmtId="0" fontId="19" fillId="35" borderId="23" xfId="0" applyFont="1" applyFill="1" applyBorder="1" applyAlignment="1" applyProtection="1">
      <alignment horizontal="center" vertical="center"/>
      <protection hidden="1"/>
    </xf>
    <xf numFmtId="0" fontId="0" fillId="36" borderId="38" xfId="0" applyFill="1" applyBorder="1" applyAlignment="1" applyProtection="1">
      <alignment horizontal="center" vertical="center"/>
      <protection hidden="1"/>
    </xf>
    <xf numFmtId="0" fontId="0" fillId="36" borderId="61" xfId="0" applyFill="1" applyBorder="1" applyAlignment="1" applyProtection="1">
      <alignment horizontal="center" vertical="center"/>
      <protection hidden="1"/>
    </xf>
    <xf numFmtId="0" fontId="0" fillId="43" borderId="4" xfId="0" applyFill="1" applyBorder="1" applyAlignment="1" applyProtection="1">
      <alignment vertical="center"/>
      <protection hidden="1"/>
    </xf>
    <xf numFmtId="0" fontId="0" fillId="44" borderId="4" xfId="0" applyFill="1" applyBorder="1" applyAlignment="1" applyProtection="1">
      <alignment vertical="center"/>
      <protection hidden="1"/>
    </xf>
    <xf numFmtId="0" fontId="19" fillId="43" borderId="53" xfId="0" applyFont="1" applyFill="1" applyBorder="1" applyAlignment="1" applyProtection="1">
      <alignment vertical="center" wrapText="1"/>
      <protection hidden="1"/>
    </xf>
    <xf numFmtId="0" fontId="0" fillId="0" borderId="4" xfId="0" applyBorder="1" applyAlignment="1">
      <alignment vertical="center" wrapText="1"/>
    </xf>
    <xf numFmtId="0" fontId="0" fillId="0" borderId="12" xfId="0" applyBorder="1" applyAlignment="1">
      <alignment vertical="center" wrapText="1"/>
    </xf>
    <xf numFmtId="0" fontId="0" fillId="37" borderId="4" xfId="0" applyFont="1" applyFill="1" applyBorder="1" applyAlignment="1" applyProtection="1">
      <alignment vertical="center"/>
      <protection hidden="1"/>
    </xf>
    <xf numFmtId="0" fontId="0" fillId="36" borderId="4" xfId="0" applyFill="1" applyBorder="1" applyAlignment="1" applyProtection="1">
      <alignment horizontal="center" vertical="center"/>
      <protection hidden="1"/>
    </xf>
    <xf numFmtId="0" fontId="0" fillId="36" borderId="12" xfId="0" applyFill="1" applyBorder="1" applyAlignment="1" applyProtection="1">
      <alignment horizontal="center" vertical="center"/>
      <protection hidden="1"/>
    </xf>
    <xf numFmtId="0" fontId="23" fillId="35" borderId="53" xfId="0" applyFont="1" applyFill="1" applyBorder="1" applyAlignment="1" applyProtection="1">
      <alignment vertical="center"/>
      <protection hidden="1"/>
    </xf>
    <xf numFmtId="0" fontId="0" fillId="0" borderId="4" xfId="0" applyBorder="1" applyAlignment="1" applyProtection="1">
      <alignment vertical="center"/>
      <protection hidden="1"/>
    </xf>
    <xf numFmtId="0" fontId="1" fillId="0" borderId="4" xfId="0" applyFont="1" applyBorder="1" applyAlignment="1" applyProtection="1">
      <alignment vertical="center"/>
      <protection hidden="1"/>
    </xf>
    <xf numFmtId="3" fontId="6" fillId="43" borderId="30" xfId="0" applyNumberFormat="1" applyFont="1" applyFill="1" applyBorder="1" applyAlignment="1">
      <alignment vertical="center"/>
    </xf>
    <xf numFmtId="3" fontId="0" fillId="37" borderId="77" xfId="0" applyNumberFormat="1" applyFill="1" applyBorder="1" applyAlignment="1">
      <alignment vertical="center"/>
    </xf>
    <xf numFmtId="0" fontId="23" fillId="35" borderId="27" xfId="0" applyFont="1" applyFill="1" applyBorder="1" applyAlignment="1">
      <alignment horizontal="right" vertical="center"/>
    </xf>
    <xf numFmtId="0" fontId="24" fillId="36" borderId="0" xfId="0" applyFont="1" applyFill="1" applyBorder="1" applyAlignment="1">
      <alignment horizontal="right" vertical="center"/>
    </xf>
    <xf numFmtId="0" fontId="7" fillId="35" borderId="23" xfId="0" applyFont="1" applyFill="1" applyBorder="1" applyAlignment="1">
      <alignment horizontal="center" vertical="center"/>
    </xf>
    <xf numFmtId="0" fontId="5" fillId="36" borderId="38" xfId="0" applyFont="1" applyFill="1" applyBorder="1" applyAlignment="1">
      <alignment horizontal="center" vertical="center"/>
    </xf>
    <xf numFmtId="0" fontId="5" fillId="36" borderId="61" xfId="0" applyFont="1" applyFill="1" applyBorder="1" applyAlignment="1">
      <alignment horizontal="center" vertical="center"/>
    </xf>
    <xf numFmtId="0" fontId="5" fillId="36" borderId="60"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29" xfId="0" applyFont="1" applyFill="1" applyBorder="1" applyAlignment="1">
      <alignment horizontal="center" vertical="center"/>
    </xf>
    <xf numFmtId="0" fontId="24" fillId="36" borderId="38" xfId="0" applyFont="1" applyFill="1" applyBorder="1" applyAlignment="1">
      <alignment vertical="center"/>
    </xf>
    <xf numFmtId="49" fontId="0" fillId="36" borderId="24" xfId="0" applyNumberFormat="1" applyFill="1" applyBorder="1" applyAlignment="1">
      <alignment horizontal="center" vertical="center"/>
    </xf>
    <xf numFmtId="3" fontId="6" fillId="43" borderId="22" xfId="0" applyNumberFormat="1" applyFont="1" applyFill="1" applyBorder="1" applyAlignment="1">
      <alignment vertical="center"/>
    </xf>
    <xf numFmtId="3" fontId="0" fillId="37" borderId="24" xfId="0" applyNumberFormat="1" applyFill="1" applyBorder="1" applyAlignment="1">
      <alignment vertical="center"/>
    </xf>
    <xf numFmtId="0" fontId="16" fillId="43" borderId="47" xfId="0" applyFont="1" applyFill="1" applyBorder="1" applyAlignment="1">
      <alignment horizontal="center"/>
    </xf>
    <xf numFmtId="0" fontId="0" fillId="43" borderId="47" xfId="0" applyFill="1" applyBorder="1" applyAlignment="1">
      <alignment horizontal="center"/>
    </xf>
    <xf numFmtId="49" fontId="20" fillId="43" borderId="0" xfId="0" applyNumberFormat="1" applyFont="1" applyFill="1" applyAlignment="1">
      <alignment horizontal="center"/>
    </xf>
    <xf numFmtId="49" fontId="26" fillId="43" borderId="0" xfId="0" applyNumberFormat="1" applyFont="1" applyFill="1" applyAlignment="1">
      <alignment horizontal="center"/>
    </xf>
    <xf numFmtId="0" fontId="6" fillId="43" borderId="45" xfId="0" applyFont="1" applyFill="1" applyBorder="1" applyAlignment="1">
      <alignment vertical="center"/>
    </xf>
    <xf numFmtId="0" fontId="0" fillId="43" borderId="45" xfId="0" applyFill="1" applyBorder="1" applyAlignment="1">
      <alignment vertical="center"/>
    </xf>
    <xf numFmtId="0" fontId="19" fillId="35" borderId="64" xfId="0" applyFont="1" applyFill="1" applyBorder="1" applyAlignment="1">
      <alignment horizontal="right" vertical="center"/>
    </xf>
    <xf numFmtId="0" fontId="19" fillId="35" borderId="47" xfId="0" applyFont="1" applyFill="1" applyBorder="1" applyAlignment="1">
      <alignment horizontal="right" vertical="center"/>
    </xf>
    <xf numFmtId="0" fontId="19" fillId="35" borderId="57" xfId="0" applyFont="1" applyFill="1" applyBorder="1" applyAlignment="1">
      <alignment horizontal="right" vertical="center"/>
    </xf>
    <xf numFmtId="0" fontId="19" fillId="35" borderId="57" xfId="0" applyFont="1" applyFill="1" applyBorder="1" applyAlignment="1">
      <alignment horizontal="center" vertical="center"/>
    </xf>
    <xf numFmtId="0" fontId="19" fillId="35" borderId="68" xfId="0" applyFont="1" applyFill="1" applyBorder="1" applyAlignment="1">
      <alignment horizontal="center" vertical="center"/>
    </xf>
    <xf numFmtId="0" fontId="19" fillId="35" borderId="74" xfId="0" applyFont="1" applyFill="1" applyBorder="1" applyAlignment="1">
      <alignment horizontal="center" vertical="center"/>
    </xf>
    <xf numFmtId="0" fontId="19" fillId="35" borderId="44" xfId="0" applyFont="1" applyFill="1" applyBorder="1" applyAlignment="1">
      <alignment horizontal="center" vertical="center"/>
    </xf>
    <xf numFmtId="0" fontId="19" fillId="35" borderId="45" xfId="0" applyFont="1" applyFill="1" applyBorder="1" applyAlignment="1">
      <alignment horizontal="center" vertical="center"/>
    </xf>
    <xf numFmtId="0" fontId="19" fillId="35" borderId="31" xfId="0" applyFont="1" applyFill="1" applyBorder="1" applyAlignment="1">
      <alignment horizontal="center" vertical="center"/>
    </xf>
    <xf numFmtId="0" fontId="0" fillId="36" borderId="65" xfId="0" applyFill="1" applyBorder="1" applyAlignment="1" applyProtection="1">
      <alignment vertical="center"/>
      <protection/>
    </xf>
    <xf numFmtId="0" fontId="19" fillId="43" borderId="53" xfId="0" applyFont="1" applyFill="1" applyBorder="1" applyAlignment="1">
      <alignment horizontal="left" vertical="center"/>
    </xf>
    <xf numFmtId="0" fontId="22" fillId="37" borderId="12" xfId="0" applyFont="1" applyFill="1" applyBorder="1" applyAlignment="1">
      <alignment horizontal="left" vertical="center"/>
    </xf>
    <xf numFmtId="0" fontId="23" fillId="35" borderId="63" xfId="0" applyFont="1" applyFill="1" applyBorder="1" applyAlignment="1">
      <alignment horizontal="left" vertical="center"/>
    </xf>
    <xf numFmtId="0" fontId="24" fillId="36" borderId="61" xfId="0" applyFont="1" applyFill="1" applyBorder="1" applyAlignment="1">
      <alignment horizontal="left" vertical="center"/>
    </xf>
    <xf numFmtId="0" fontId="23" fillId="43" borderId="53" xfId="0" applyFont="1" applyFill="1" applyBorder="1" applyAlignment="1">
      <alignment horizontal="left" vertical="center"/>
    </xf>
    <xf numFmtId="0" fontId="24" fillId="37" borderId="12" xfId="0" applyFont="1" applyFill="1" applyBorder="1" applyAlignment="1">
      <alignment horizontal="left" vertical="center"/>
    </xf>
    <xf numFmtId="0" fontId="1" fillId="36" borderId="59" xfId="0" applyFont="1" applyFill="1" applyBorder="1" applyAlignment="1">
      <alignment horizontal="right" vertical="center"/>
    </xf>
    <xf numFmtId="0" fontId="19" fillId="43" borderId="53" xfId="0" applyFont="1" applyFill="1" applyBorder="1" applyAlignment="1">
      <alignment horizontal="left" vertical="center"/>
    </xf>
    <xf numFmtId="0" fontId="0" fillId="43" borderId="12" xfId="0" applyFill="1" applyBorder="1" applyAlignment="1">
      <alignment horizontal="left" vertical="center"/>
    </xf>
    <xf numFmtId="0" fontId="19" fillId="35" borderId="65" xfId="0" applyFont="1" applyFill="1" applyBorder="1" applyAlignment="1">
      <alignment horizontal="center" vertical="center"/>
    </xf>
    <xf numFmtId="0" fontId="0" fillId="36" borderId="66" xfId="0" applyFill="1" applyBorder="1" applyAlignment="1">
      <alignment horizontal="center" vertical="center"/>
    </xf>
    <xf numFmtId="0" fontId="0" fillId="36" borderId="67" xfId="0" applyFill="1" applyBorder="1" applyAlignment="1">
      <alignment horizontal="center" vertical="center"/>
    </xf>
    <xf numFmtId="0" fontId="19" fillId="44" borderId="53" xfId="0" applyFont="1" applyFill="1" applyBorder="1" applyAlignment="1">
      <alignment horizontal="left" vertical="center"/>
    </xf>
    <xf numFmtId="0" fontId="22" fillId="40" borderId="12" xfId="0" applyFont="1" applyFill="1" applyBorder="1" applyAlignment="1">
      <alignment horizontal="left" vertical="center"/>
    </xf>
    <xf numFmtId="0" fontId="19" fillId="44" borderId="68" xfId="0" applyFont="1" applyFill="1" applyBorder="1" applyAlignment="1">
      <alignment horizontal="left" vertical="center"/>
    </xf>
    <xf numFmtId="0" fontId="0" fillId="40" borderId="67" xfId="0" applyFill="1" applyBorder="1" applyAlignment="1">
      <alignment horizontal="left" vertical="center"/>
    </xf>
    <xf numFmtId="0" fontId="23" fillId="35" borderId="63" xfId="0" applyFont="1" applyFill="1" applyBorder="1" applyAlignment="1">
      <alignment horizontal="left" vertical="center"/>
    </xf>
    <xf numFmtId="0" fontId="1" fillId="36" borderId="61" xfId="0" applyFont="1" applyFill="1" applyBorder="1" applyAlignment="1">
      <alignment horizontal="left" vertical="center"/>
    </xf>
    <xf numFmtId="0" fontId="23" fillId="35" borderId="53" xfId="0" applyFont="1" applyFill="1" applyBorder="1" applyAlignment="1">
      <alignment horizontal="left" vertical="center"/>
    </xf>
    <xf numFmtId="0" fontId="1" fillId="36" borderId="12" xfId="0" applyFont="1" applyFill="1" applyBorder="1" applyAlignment="1">
      <alignment horizontal="left" vertical="center"/>
    </xf>
    <xf numFmtId="0" fontId="7" fillId="35" borderId="11" xfId="0" applyFont="1" applyFill="1" applyBorder="1" applyAlignment="1">
      <alignment horizontal="center" vertical="center"/>
    </xf>
    <xf numFmtId="0" fontId="5" fillId="36" borderId="4" xfId="0" applyFont="1" applyFill="1" applyBorder="1" applyAlignment="1">
      <alignment horizontal="center" vertical="center"/>
    </xf>
    <xf numFmtId="0" fontId="5" fillId="36" borderId="12" xfId="0" applyFont="1" applyFill="1" applyBorder="1" applyAlignment="1">
      <alignment horizontal="center" vertical="center"/>
    </xf>
    <xf numFmtId="0" fontId="8" fillId="35" borderId="64" xfId="0" applyFont="1" applyFill="1" applyBorder="1" applyAlignment="1" applyProtection="1">
      <alignment vertical="top" wrapText="1"/>
      <protection/>
    </xf>
    <xf numFmtId="0" fontId="0" fillId="0" borderId="47" xfId="0" applyBorder="1" applyAlignment="1">
      <alignment vertical="top" wrapText="1"/>
    </xf>
    <xf numFmtId="0" fontId="0" fillId="0" borderId="57" xfId="0" applyBorder="1" applyAlignment="1">
      <alignment vertical="top" wrapText="1"/>
    </xf>
    <xf numFmtId="0" fontId="0" fillId="0" borderId="60" xfId="0" applyBorder="1" applyAlignment="1">
      <alignment vertical="top" wrapText="1"/>
    </xf>
    <xf numFmtId="0" fontId="0" fillId="0" borderId="29" xfId="0" applyBorder="1" applyAlignment="1">
      <alignment vertical="top" wrapText="1"/>
    </xf>
    <xf numFmtId="0" fontId="8" fillId="35" borderId="25" xfId="0" applyFont="1" applyFill="1" applyBorder="1" applyAlignment="1" applyProtection="1">
      <alignment vertical="top" wrapText="1"/>
      <protection/>
    </xf>
    <xf numFmtId="0" fontId="0" fillId="0" borderId="24" xfId="0" applyBorder="1" applyAlignment="1">
      <alignment vertical="top" wrapText="1"/>
    </xf>
    <xf numFmtId="0" fontId="8" fillId="35" borderId="56" xfId="0" applyFont="1" applyFill="1" applyBorder="1" applyAlignment="1" applyProtection="1">
      <alignment horizontal="left" vertical="top" wrapText="1"/>
      <protection/>
    </xf>
    <xf numFmtId="0" fontId="0" fillId="0" borderId="47" xfId="0" applyBorder="1" applyAlignment="1">
      <alignment wrapText="1"/>
    </xf>
    <xf numFmtId="0" fontId="0" fillId="0" borderId="73" xfId="0" applyBorder="1" applyAlignment="1">
      <alignment wrapText="1"/>
    </xf>
    <xf numFmtId="0" fontId="0" fillId="0" borderId="27" xfId="0" applyBorder="1" applyAlignment="1">
      <alignment wrapText="1"/>
    </xf>
    <xf numFmtId="0" fontId="0" fillId="0" borderId="75" xfId="0" applyBorder="1" applyAlignment="1">
      <alignment wrapText="1"/>
    </xf>
    <xf numFmtId="0" fontId="0" fillId="36" borderId="39" xfId="0" applyFill="1" applyBorder="1" applyAlignment="1" applyProtection="1">
      <alignment vertical="top"/>
      <protection/>
    </xf>
    <xf numFmtId="0" fontId="0" fillId="36" borderId="40" xfId="0" applyFill="1" applyBorder="1" applyAlignment="1">
      <alignment vertical="top"/>
    </xf>
    <xf numFmtId="0" fontId="0" fillId="36" borderId="41" xfId="0" applyFill="1" applyBorder="1" applyAlignment="1">
      <alignment vertical="top"/>
    </xf>
    <xf numFmtId="0" fontId="0" fillId="36" borderId="62" xfId="0" applyFill="1" applyBorder="1" applyAlignment="1" applyProtection="1">
      <alignment horizontal="left" vertical="top" wrapText="1"/>
      <protection locked="0"/>
    </xf>
    <xf numFmtId="0" fontId="0" fillId="36" borderId="40" xfId="0" applyFill="1" applyBorder="1" applyAlignment="1" applyProtection="1">
      <alignment horizontal="left" vertical="top" wrapText="1"/>
      <protection locked="0"/>
    </xf>
    <xf numFmtId="0" fontId="0" fillId="36" borderId="76" xfId="0" applyFill="1" applyBorder="1" applyAlignment="1" applyProtection="1">
      <alignment horizontal="left" vertical="top" wrapText="1"/>
      <protection locked="0"/>
    </xf>
    <xf numFmtId="0" fontId="0" fillId="37" borderId="3" xfId="0" applyFill="1" applyBorder="1" applyAlignment="1" applyProtection="1">
      <alignment vertical="center"/>
      <protection/>
    </xf>
    <xf numFmtId="0" fontId="0" fillId="36" borderId="11" xfId="0" applyFill="1" applyBorder="1" applyAlignment="1" applyProtection="1">
      <alignment vertical="center"/>
      <protection/>
    </xf>
    <xf numFmtId="0" fontId="0" fillId="36" borderId="53" xfId="0" applyFill="1" applyBorder="1" applyAlignment="1" applyProtection="1">
      <alignment horizontal="left" vertical="center" wrapText="1"/>
      <protection/>
    </xf>
    <xf numFmtId="0" fontId="0" fillId="0" borderId="4"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22" fillId="43" borderId="12" xfId="0" applyFont="1" applyFill="1" applyBorder="1" applyAlignment="1">
      <alignment horizontal="left" vertical="center"/>
    </xf>
    <xf numFmtId="0" fontId="22" fillId="36" borderId="38" xfId="0" applyFont="1" applyFill="1" applyBorder="1" applyAlignment="1">
      <alignment horizontal="center" vertical="center"/>
    </xf>
    <xf numFmtId="0" fontId="22" fillId="36" borderId="61" xfId="0" applyFont="1" applyFill="1" applyBorder="1" applyAlignment="1">
      <alignment horizontal="center" vertical="center"/>
    </xf>
    <xf numFmtId="0" fontId="0" fillId="36" borderId="68" xfId="0" applyFill="1" applyBorder="1" applyAlignment="1" applyProtection="1">
      <alignment horizontal="left" vertical="center" wrapText="1"/>
      <protection locked="0"/>
    </xf>
    <xf numFmtId="0" fontId="0" fillId="36" borderId="66" xfId="0" applyFill="1" applyBorder="1" applyAlignment="1" applyProtection="1">
      <alignment horizontal="left" vertical="center" wrapText="1"/>
      <protection locked="0"/>
    </xf>
    <xf numFmtId="0" fontId="0" fillId="36" borderId="74" xfId="0" applyFill="1" applyBorder="1" applyAlignment="1" applyProtection="1">
      <alignment horizontal="left" vertical="center" wrapText="1"/>
      <protection locked="0"/>
    </xf>
    <xf numFmtId="179" fontId="0" fillId="36" borderId="60"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36" borderId="24"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pplyProtection="1">
      <alignment vertical="top" wrapText="1"/>
      <protection locked="0"/>
    </xf>
    <xf numFmtId="0" fontId="0" fillId="0" borderId="75"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71" xfId="0" applyBorder="1" applyAlignment="1" applyProtection="1">
      <alignment vertical="top" wrapText="1"/>
      <protection locked="0"/>
    </xf>
    <xf numFmtId="20" fontId="0" fillId="0" borderId="60"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29" xfId="0" applyNumberFormat="1" applyBorder="1" applyAlignment="1" applyProtection="1">
      <alignment horizontal="center" vertical="top" wrapText="1"/>
      <protection locked="0"/>
    </xf>
    <xf numFmtId="20" fontId="0" fillId="0" borderId="44" xfId="0" applyNumberFormat="1" applyBorder="1" applyAlignment="1" applyProtection="1">
      <alignment horizontal="center" vertical="top" wrapText="1"/>
      <protection locked="0"/>
    </xf>
    <xf numFmtId="20" fontId="0" fillId="0" borderId="45" xfId="0" applyNumberFormat="1" applyBorder="1" applyAlignment="1" applyProtection="1">
      <alignment horizontal="center" vertical="top" wrapText="1"/>
      <protection locked="0"/>
    </xf>
    <xf numFmtId="20" fontId="0" fillId="0" borderId="31" xfId="0" applyNumberFormat="1" applyBorder="1" applyAlignment="1" applyProtection="1">
      <alignment horizontal="center" vertical="top" wrapText="1"/>
      <protection locked="0"/>
    </xf>
    <xf numFmtId="0" fontId="6" fillId="35" borderId="22" xfId="0" applyFont="1" applyFill="1" applyBorder="1" applyAlignment="1">
      <alignment horizontal="center" vertical="center"/>
    </xf>
    <xf numFmtId="0" fontId="0" fillId="36" borderId="35" xfId="0" applyFill="1" applyBorder="1" applyAlignment="1">
      <alignment horizontal="center" vertical="center"/>
    </xf>
    <xf numFmtId="0" fontId="0" fillId="37" borderId="35" xfId="0" applyFill="1" applyBorder="1" applyAlignment="1">
      <alignment vertical="center"/>
    </xf>
    <xf numFmtId="0" fontId="5" fillId="36" borderId="54" xfId="0" applyFont="1" applyFill="1" applyBorder="1" applyAlignment="1">
      <alignment horizontal="center" vertical="center"/>
    </xf>
    <xf numFmtId="0" fontId="5" fillId="36" borderId="55" xfId="0" applyFont="1" applyFill="1" applyBorder="1" applyAlignment="1">
      <alignment horizontal="center" vertical="center"/>
    </xf>
    <xf numFmtId="0" fontId="5" fillId="36" borderId="59" xfId="0" applyFont="1" applyFill="1" applyBorder="1" applyAlignment="1">
      <alignment horizontal="center" vertical="center"/>
    </xf>
  </cellXfs>
  <cellStyles count="95">
    <cellStyle name="Normal" xfId="0"/>
    <cellStyle name="_PERSONAL" xfId="15"/>
    <cellStyle name="_PERSONAL_1"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elkem" xfId="43"/>
    <cellStyle name="Comma [00]" xfId="44"/>
    <cellStyle name="Comma0" xfId="45"/>
    <cellStyle name="Currency [00]" xfId="46"/>
    <cellStyle name="Currency0" xfId="47"/>
    <cellStyle name="Comma" xfId="48"/>
    <cellStyle name="Comma [0]" xfId="49"/>
    <cellStyle name="Date" xfId="50"/>
    <cellStyle name="Date Short" xfId="51"/>
    <cellStyle name="DELTA" xfId="52"/>
    <cellStyle name="Dziesiętny [0]_laroux" xfId="53"/>
    <cellStyle name="Dziesiętny_laroux" xfId="54"/>
    <cellStyle name="Enter Currency (0)" xfId="55"/>
    <cellStyle name="Enter Currency (2)" xfId="56"/>
    <cellStyle name="Enter Units (0)" xfId="57"/>
    <cellStyle name="Enter Units (1)" xfId="58"/>
    <cellStyle name="Enter Units (2)" xfId="59"/>
    <cellStyle name="Fixed" xfId="60"/>
    <cellStyle name="Header1" xfId="61"/>
    <cellStyle name="Header2" xfId="62"/>
    <cellStyle name="Hyperlink" xfId="63"/>
    <cellStyle name="Chybně" xfId="64"/>
    <cellStyle name="Kontrolní buňka" xfId="65"/>
    <cellStyle name="Link Currency (0)" xfId="66"/>
    <cellStyle name="Link Currency (2)" xfId="67"/>
    <cellStyle name="Link Units (0)" xfId="68"/>
    <cellStyle name="Link Units (1)" xfId="69"/>
    <cellStyle name="Link Units (2)" xfId="70"/>
    <cellStyle name="Currency" xfId="71"/>
    <cellStyle name="Currency [0]" xfId="72"/>
    <cellStyle name="Nadpis 1" xfId="73"/>
    <cellStyle name="Nadpis 2" xfId="74"/>
    <cellStyle name="Nadpis 3" xfId="75"/>
    <cellStyle name="Nadpis 4" xfId="76"/>
    <cellStyle name="Název" xfId="77"/>
    <cellStyle name="Neutrální" xfId="78"/>
    <cellStyle name="Normalny_laroux" xfId="79"/>
    <cellStyle name="Percent [0]" xfId="80"/>
    <cellStyle name="Percent [00]" xfId="81"/>
    <cellStyle name="Followed Hyperlink" xfId="82"/>
    <cellStyle name="Poznámka" xfId="83"/>
    <cellStyle name="PrePop Currency (0)" xfId="84"/>
    <cellStyle name="PrePop Currency (2)" xfId="85"/>
    <cellStyle name="PrePop Units (0)" xfId="86"/>
    <cellStyle name="PrePop Units (1)" xfId="87"/>
    <cellStyle name="PrePop Units (2)" xfId="88"/>
    <cellStyle name="Percent" xfId="89"/>
    <cellStyle name="Propojená buňka" xfId="90"/>
    <cellStyle name="Správně" xfId="91"/>
    <cellStyle name="Style 1" xfId="92"/>
    <cellStyle name="Text Indent A" xfId="93"/>
    <cellStyle name="Text Indent B" xfId="94"/>
    <cellStyle name="Text Indent C" xfId="95"/>
    <cellStyle name="Text upozornění" xfId="96"/>
    <cellStyle name="Vstup" xfId="97"/>
    <cellStyle name="Výpočet" xfId="98"/>
    <cellStyle name="Výstup" xfId="99"/>
    <cellStyle name="Vysvětlující text" xfId="100"/>
    <cellStyle name="Walutowy [0]_laroux" xfId="101"/>
    <cellStyle name="Walutowy_laroux" xfId="102"/>
    <cellStyle name="Zvýraznění 1" xfId="103"/>
    <cellStyle name="Zvýraznění 2" xfId="104"/>
    <cellStyle name="Zvýraznění 3" xfId="105"/>
    <cellStyle name="Zvýraznění 4" xfId="106"/>
    <cellStyle name="Zvýraznění 5" xfId="107"/>
    <cellStyle name="Zvýraznění 6"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5" sqref="A15:K15"/>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2"/>
      <c r="B1" s="22"/>
      <c r="C1" s="22"/>
      <c r="D1" s="22"/>
      <c r="E1" s="22"/>
      <c r="F1" s="22"/>
      <c r="G1" s="22"/>
      <c r="H1" s="22"/>
      <c r="I1" s="22"/>
      <c r="J1" s="22"/>
      <c r="K1" s="22"/>
      <c r="M1" s="144" t="s">
        <v>203</v>
      </c>
    </row>
    <row r="2" spans="1:13" ht="12.75">
      <c r="A2" s="22"/>
      <c r="B2" s="22"/>
      <c r="C2" s="22"/>
      <c r="D2" s="22"/>
      <c r="E2" s="22"/>
      <c r="F2" s="22"/>
      <c r="G2" s="22"/>
      <c r="H2" s="22"/>
      <c r="I2" s="22"/>
      <c r="J2" s="22"/>
      <c r="K2" s="22"/>
      <c r="M2" s="144"/>
    </row>
    <row r="3" spans="1:13" ht="12.75">
      <c r="A3" s="22"/>
      <c r="B3" s="22"/>
      <c r="C3" s="22"/>
      <c r="D3" s="22"/>
      <c r="E3" s="22"/>
      <c r="F3" s="22"/>
      <c r="G3" s="22"/>
      <c r="H3" s="22"/>
      <c r="I3" s="22"/>
      <c r="J3" s="22"/>
      <c r="K3" s="22"/>
      <c r="M3" s="144"/>
    </row>
    <row r="4" spans="1:13" ht="12.75">
      <c r="A4" s="22"/>
      <c r="B4" s="22"/>
      <c r="C4" s="22"/>
      <c r="D4" s="22"/>
      <c r="E4" s="22"/>
      <c r="F4" s="22"/>
      <c r="G4" s="22"/>
      <c r="H4" s="22"/>
      <c r="I4" s="22"/>
      <c r="J4" s="22"/>
      <c r="K4" s="22"/>
      <c r="M4" s="23" t="s">
        <v>204</v>
      </c>
    </row>
    <row r="5" spans="1:13" ht="12.75">
      <c r="A5" s="22"/>
      <c r="B5" s="22"/>
      <c r="C5" s="22"/>
      <c r="D5" s="22"/>
      <c r="E5" s="22"/>
      <c r="F5" s="22"/>
      <c r="G5" s="22"/>
      <c r="H5" s="22"/>
      <c r="I5" s="22"/>
      <c r="J5" s="22"/>
      <c r="K5" s="22"/>
      <c r="M5" s="145" t="s">
        <v>205</v>
      </c>
    </row>
    <row r="6" spans="1:13" ht="12.75">
      <c r="A6" s="22"/>
      <c r="B6" s="22"/>
      <c r="C6" s="22"/>
      <c r="D6" s="22"/>
      <c r="E6" s="22"/>
      <c r="F6" s="22"/>
      <c r="G6" s="22"/>
      <c r="H6" s="22"/>
      <c r="I6" s="22"/>
      <c r="J6" s="22"/>
      <c r="K6" s="22"/>
      <c r="M6" s="145"/>
    </row>
    <row r="7" spans="1:13" ht="12.75">
      <c r="A7" s="22"/>
      <c r="B7" s="22"/>
      <c r="C7" s="22"/>
      <c r="D7" s="22"/>
      <c r="E7" s="22"/>
      <c r="F7" s="22"/>
      <c r="G7" s="22"/>
      <c r="H7" s="22"/>
      <c r="I7" s="22"/>
      <c r="J7" s="22"/>
      <c r="K7" s="22"/>
      <c r="M7" s="145"/>
    </row>
    <row r="8" spans="1:13" ht="12.75">
      <c r="A8" s="22"/>
      <c r="B8" s="22"/>
      <c r="C8" s="22"/>
      <c r="D8" s="22"/>
      <c r="E8" s="22"/>
      <c r="F8" s="22"/>
      <c r="G8" s="22"/>
      <c r="H8" s="22"/>
      <c r="I8" s="22"/>
      <c r="J8" s="22"/>
      <c r="K8" s="22"/>
      <c r="M8" s="145"/>
    </row>
    <row r="9" spans="1:13" ht="12.75">
      <c r="A9" s="22"/>
      <c r="B9" s="22"/>
      <c r="C9" s="22"/>
      <c r="D9" s="22"/>
      <c r="E9" s="22"/>
      <c r="F9" s="22"/>
      <c r="G9" s="22"/>
      <c r="H9" s="22"/>
      <c r="I9" s="22"/>
      <c r="J9" s="22"/>
      <c r="K9" s="22"/>
      <c r="M9" s="146"/>
    </row>
    <row r="10" spans="1:13" ht="12.75">
      <c r="A10" s="22"/>
      <c r="B10" s="22"/>
      <c r="C10" s="22"/>
      <c r="D10" s="22"/>
      <c r="E10" s="22"/>
      <c r="F10" s="22"/>
      <c r="G10" s="22"/>
      <c r="H10" s="22"/>
      <c r="I10" s="22"/>
      <c r="J10" s="22"/>
      <c r="K10" s="22"/>
      <c r="M10" s="146"/>
    </row>
    <row r="11" spans="1:11" ht="12.75">
      <c r="A11" s="22"/>
      <c r="B11" s="22"/>
      <c r="C11" s="22"/>
      <c r="D11" s="22"/>
      <c r="E11" s="22"/>
      <c r="F11" s="22"/>
      <c r="G11" s="22"/>
      <c r="H11" s="22"/>
      <c r="I11" s="22"/>
      <c r="J11" s="22"/>
      <c r="K11" s="22"/>
    </row>
    <row r="12" spans="1:13" ht="12.75">
      <c r="A12" s="22"/>
      <c r="B12" s="22"/>
      <c r="C12" s="22"/>
      <c r="D12" s="22"/>
      <c r="E12" s="22"/>
      <c r="F12" s="22"/>
      <c r="G12" s="22"/>
      <c r="H12" s="22"/>
      <c r="I12" s="22"/>
      <c r="J12" s="22"/>
      <c r="K12" s="22"/>
      <c r="M12" s="23" t="s">
        <v>206</v>
      </c>
    </row>
    <row r="13" spans="1:13" ht="63.75">
      <c r="A13" s="22"/>
      <c r="B13" s="22"/>
      <c r="C13" s="22"/>
      <c r="D13" s="22"/>
      <c r="E13" s="22"/>
      <c r="F13" s="22"/>
      <c r="G13" s="22"/>
      <c r="H13" s="22"/>
      <c r="I13" s="22"/>
      <c r="J13" s="22"/>
      <c r="K13" s="22"/>
      <c r="M13" s="24" t="s">
        <v>207</v>
      </c>
    </row>
    <row r="14" spans="1:13" ht="12.75">
      <c r="A14" s="22"/>
      <c r="B14" s="22"/>
      <c r="C14" s="22"/>
      <c r="D14" s="22"/>
      <c r="E14" s="22"/>
      <c r="F14" s="22"/>
      <c r="G14" s="22"/>
      <c r="H14" s="22"/>
      <c r="I14" s="22"/>
      <c r="J14" s="22"/>
      <c r="K14" s="22"/>
      <c r="M14" s="23" t="s">
        <v>208</v>
      </c>
    </row>
    <row r="15" spans="1:13" ht="30">
      <c r="A15" s="141" t="s">
        <v>198</v>
      </c>
      <c r="B15" s="141"/>
      <c r="C15" s="141"/>
      <c r="D15" s="141"/>
      <c r="E15" s="141"/>
      <c r="F15" s="141"/>
      <c r="G15" s="141"/>
      <c r="H15" s="141"/>
      <c r="I15" s="141"/>
      <c r="J15" s="141"/>
      <c r="K15" s="141"/>
      <c r="M15" s="145" t="s">
        <v>209</v>
      </c>
    </row>
    <row r="16" spans="1:13" ht="30">
      <c r="A16" s="141" t="s">
        <v>199</v>
      </c>
      <c r="B16" s="141"/>
      <c r="C16" s="141"/>
      <c r="D16" s="141"/>
      <c r="E16" s="141"/>
      <c r="F16" s="141"/>
      <c r="G16" s="141"/>
      <c r="H16" s="141"/>
      <c r="I16" s="141"/>
      <c r="J16" s="141"/>
      <c r="K16" s="141"/>
      <c r="M16" s="145"/>
    </row>
    <row r="17" spans="1:13" ht="18">
      <c r="A17" s="151" t="s">
        <v>266</v>
      </c>
      <c r="B17" s="151"/>
      <c r="C17" s="151"/>
      <c r="D17" s="151"/>
      <c r="E17" s="151"/>
      <c r="F17" s="151"/>
      <c r="G17" s="151"/>
      <c r="H17" s="151"/>
      <c r="I17" s="151"/>
      <c r="J17" s="151"/>
      <c r="K17" s="151"/>
      <c r="M17" s="145"/>
    </row>
    <row r="18" spans="1:13" ht="18">
      <c r="A18" s="151" t="s">
        <v>201</v>
      </c>
      <c r="B18" s="151"/>
      <c r="C18" s="151"/>
      <c r="D18" s="151"/>
      <c r="E18" s="151"/>
      <c r="F18" s="151"/>
      <c r="G18" s="151"/>
      <c r="H18" s="151"/>
      <c r="I18" s="151"/>
      <c r="J18" s="151"/>
      <c r="K18" s="151"/>
      <c r="M18" s="146"/>
    </row>
    <row r="19" spans="1:13" ht="30">
      <c r="A19" s="141"/>
      <c r="B19" s="141"/>
      <c r="C19" s="141"/>
      <c r="D19" s="141"/>
      <c r="E19" s="141"/>
      <c r="F19" s="141"/>
      <c r="G19" s="141"/>
      <c r="H19" s="141"/>
      <c r="I19" s="141"/>
      <c r="J19" s="141"/>
      <c r="K19" s="141"/>
      <c r="M19" s="23" t="s">
        <v>273</v>
      </c>
    </row>
    <row r="20" spans="1:13" ht="12.75">
      <c r="A20" s="22"/>
      <c r="B20" s="22"/>
      <c r="C20" s="22"/>
      <c r="D20" s="22"/>
      <c r="E20" s="22"/>
      <c r="F20" s="22"/>
      <c r="G20" s="22"/>
      <c r="H20" s="22"/>
      <c r="I20" s="22"/>
      <c r="J20" s="22"/>
      <c r="K20" s="22"/>
      <c r="M20" s="145" t="s">
        <v>210</v>
      </c>
    </row>
    <row r="21" spans="1:13" ht="66.75" customHeight="1">
      <c r="A21" s="142" t="s">
        <v>260</v>
      </c>
      <c r="B21" s="142"/>
      <c r="C21" s="142"/>
      <c r="D21" s="142"/>
      <c r="E21" s="142"/>
      <c r="F21" s="142"/>
      <c r="G21" s="142"/>
      <c r="H21" s="142"/>
      <c r="I21" s="142"/>
      <c r="J21" s="142"/>
      <c r="K21" s="142"/>
      <c r="M21" s="145"/>
    </row>
    <row r="22" spans="1:13" ht="12.75">
      <c r="A22" s="143"/>
      <c r="B22" s="143"/>
      <c r="C22" s="143"/>
      <c r="D22" s="143"/>
      <c r="E22" s="143"/>
      <c r="F22" s="143"/>
      <c r="G22" s="143"/>
      <c r="H22" s="143"/>
      <c r="I22" s="143"/>
      <c r="J22" s="143"/>
      <c r="K22" s="143"/>
      <c r="M22" s="146"/>
    </row>
    <row r="23" spans="1:13" ht="43.5" customHeight="1">
      <c r="A23" s="142" t="s">
        <v>263</v>
      </c>
      <c r="B23" s="142"/>
      <c r="C23" s="142"/>
      <c r="D23" s="142"/>
      <c r="E23" s="142"/>
      <c r="F23" s="142"/>
      <c r="G23" s="142"/>
      <c r="H23" s="142"/>
      <c r="I23" s="142"/>
      <c r="J23" s="142"/>
      <c r="K23" s="142"/>
      <c r="M23" s="23" t="s">
        <v>211</v>
      </c>
    </row>
    <row r="24" spans="1:13" ht="12.75">
      <c r="A24" s="22"/>
      <c r="B24" s="22"/>
      <c r="C24" s="22"/>
      <c r="D24" s="22"/>
      <c r="E24" s="22"/>
      <c r="F24" s="22"/>
      <c r="G24" s="22"/>
      <c r="H24" s="22"/>
      <c r="I24" s="22"/>
      <c r="J24" s="22"/>
      <c r="K24" s="22"/>
      <c r="M24" s="145" t="s">
        <v>212</v>
      </c>
    </row>
    <row r="25" spans="1:13" ht="51.75" customHeight="1">
      <c r="A25" s="22"/>
      <c r="B25" s="22"/>
      <c r="C25" s="22"/>
      <c r="D25" s="22"/>
      <c r="E25" s="22"/>
      <c r="F25" s="22"/>
      <c r="G25" s="22"/>
      <c r="H25" s="22"/>
      <c r="I25" s="22"/>
      <c r="J25" s="22"/>
      <c r="K25" s="22"/>
      <c r="M25" s="150"/>
    </row>
    <row r="26" spans="1:13" ht="18">
      <c r="A26" s="152" t="s">
        <v>200</v>
      </c>
      <c r="B26" s="152"/>
      <c r="C26" s="152"/>
      <c r="D26" s="152"/>
      <c r="E26" s="152"/>
      <c r="F26" s="152"/>
      <c r="G26" s="152"/>
      <c r="H26" s="152"/>
      <c r="I26" s="152"/>
      <c r="J26" s="152"/>
      <c r="K26" s="152"/>
      <c r="M26" s="25" t="s">
        <v>213</v>
      </c>
    </row>
    <row r="27" spans="1:13" ht="18.75" customHeight="1">
      <c r="A27" s="149" t="str">
        <f>+IF(A99=3,HYPERLINK("http://www.podnikatel.cz/formulare/kategorie/ucetnictvi/"),IF(A99=4,HYPERLINK("http://www.danovapriznani.cz/"),HYPERLINK("http://business.center.cz/business/sablony/s111-ucetni-zaverka-ve-zjednodusenem-rozsahu.aspx")))</f>
        <v>http://business.center.cz/business/sablony/s111-ucetni-zaverka-ve-zjednodusenem-rozsahu.aspx</v>
      </c>
      <c r="B27" s="149"/>
      <c r="C27" s="149"/>
      <c r="D27" s="149"/>
      <c r="E27" s="149"/>
      <c r="F27" s="149"/>
      <c r="G27" s="149"/>
      <c r="H27" s="149"/>
      <c r="I27" s="149"/>
      <c r="J27" s="149"/>
      <c r="K27" s="149"/>
      <c r="M27" s="145" t="s">
        <v>214</v>
      </c>
    </row>
    <row r="28" spans="1:13" ht="18.75" customHeight="1">
      <c r="A28" s="149"/>
      <c r="B28" s="149"/>
      <c r="C28" s="149"/>
      <c r="D28" s="149"/>
      <c r="E28" s="149"/>
      <c r="F28" s="149"/>
      <c r="G28" s="149"/>
      <c r="H28" s="149"/>
      <c r="I28" s="149"/>
      <c r="J28" s="149"/>
      <c r="K28" s="149"/>
      <c r="M28" s="148"/>
    </row>
    <row r="29" spans="1:13" ht="19.5" customHeight="1">
      <c r="A29" s="22"/>
      <c r="B29" s="22"/>
      <c r="C29" s="22"/>
      <c r="D29" s="22"/>
      <c r="E29" s="22"/>
      <c r="F29" s="22"/>
      <c r="G29" s="22"/>
      <c r="H29" s="22"/>
      <c r="I29" s="22"/>
      <c r="J29" s="22"/>
      <c r="K29" s="22"/>
      <c r="M29" s="148"/>
    </row>
    <row r="30" spans="1:13" ht="19.5" customHeight="1">
      <c r="A30" s="147" t="s">
        <v>262</v>
      </c>
      <c r="B30" s="147"/>
      <c r="C30" s="147"/>
      <c r="D30" s="147"/>
      <c r="E30" s="147"/>
      <c r="F30" s="147"/>
      <c r="G30" s="147"/>
      <c r="H30" s="147"/>
      <c r="I30" s="147"/>
      <c r="J30" s="147"/>
      <c r="K30" s="147"/>
      <c r="M30" s="148"/>
    </row>
    <row r="31" spans="1:13" ht="19.5" customHeight="1">
      <c r="A31" s="148"/>
      <c r="B31" s="148"/>
      <c r="C31" s="148"/>
      <c r="D31" s="148"/>
      <c r="E31" s="148"/>
      <c r="F31" s="148"/>
      <c r="G31" s="148"/>
      <c r="H31" s="148"/>
      <c r="I31" s="148"/>
      <c r="J31" s="148"/>
      <c r="K31" s="148"/>
      <c r="M31" s="148"/>
    </row>
    <row r="32" spans="1:13" ht="19.5" customHeight="1">
      <c r="A32" s="148"/>
      <c r="B32" s="148"/>
      <c r="C32" s="148"/>
      <c r="D32" s="148"/>
      <c r="E32" s="148"/>
      <c r="F32" s="148"/>
      <c r="G32" s="148"/>
      <c r="H32" s="148"/>
      <c r="I32" s="148"/>
      <c r="J32" s="148"/>
      <c r="K32" s="148"/>
      <c r="M32" s="148"/>
    </row>
    <row r="33" spans="1:13" ht="19.5" customHeight="1">
      <c r="A33" s="22"/>
      <c r="B33" s="22"/>
      <c r="C33" s="22"/>
      <c r="D33" s="22"/>
      <c r="E33" s="22"/>
      <c r="F33" s="22"/>
      <c r="G33" s="22"/>
      <c r="H33" s="22"/>
      <c r="I33" s="22"/>
      <c r="J33" s="22"/>
      <c r="K33" s="22"/>
      <c r="M33" s="148"/>
    </row>
    <row r="34" spans="1:13" ht="19.5" customHeight="1">
      <c r="A34" s="22"/>
      <c r="B34" s="22"/>
      <c r="C34" s="22"/>
      <c r="D34" s="22"/>
      <c r="E34" s="22"/>
      <c r="F34" s="22"/>
      <c r="G34" s="22"/>
      <c r="H34" s="22"/>
      <c r="I34" s="22"/>
      <c r="J34" s="22"/>
      <c r="K34" s="22"/>
      <c r="M34" s="148"/>
    </row>
    <row r="35" spans="1:13" ht="19.5" customHeight="1">
      <c r="A35" s="22"/>
      <c r="B35" s="22"/>
      <c r="C35" s="22"/>
      <c r="D35" s="22"/>
      <c r="E35" s="22"/>
      <c r="F35" s="22"/>
      <c r="G35" s="22"/>
      <c r="H35" s="22"/>
      <c r="I35" s="22"/>
      <c r="J35" s="22"/>
      <c r="K35" s="22"/>
      <c r="M35" s="148"/>
    </row>
    <row r="36" spans="1:13" ht="19.5" customHeight="1">
      <c r="A36" s="22"/>
      <c r="B36" s="22"/>
      <c r="C36" s="22"/>
      <c r="D36" s="22"/>
      <c r="E36" s="22"/>
      <c r="F36" s="22"/>
      <c r="G36" s="22"/>
      <c r="H36" s="22"/>
      <c r="I36" s="22"/>
      <c r="J36" s="22"/>
      <c r="K36" s="22"/>
      <c r="M36" s="148"/>
    </row>
    <row r="37" spans="1:13" ht="19.5" customHeight="1">
      <c r="A37" s="22"/>
      <c r="B37" s="22"/>
      <c r="C37" s="22"/>
      <c r="D37" s="22"/>
      <c r="E37" s="22"/>
      <c r="F37" s="22"/>
      <c r="G37" s="22"/>
      <c r="H37" s="22"/>
      <c r="I37" s="22"/>
      <c r="J37" s="22"/>
      <c r="K37" s="22"/>
      <c r="M37" s="148"/>
    </row>
    <row r="38" spans="1:13" ht="19.5" customHeight="1">
      <c r="A38" s="22"/>
      <c r="B38" s="22"/>
      <c r="C38" s="22"/>
      <c r="D38" s="22"/>
      <c r="E38" s="22"/>
      <c r="F38" s="22"/>
      <c r="G38" s="22"/>
      <c r="H38" s="22"/>
      <c r="I38" s="22"/>
      <c r="J38" s="22"/>
      <c r="K38" s="22"/>
      <c r="M38" s="148"/>
    </row>
    <row r="39" spans="1:13" ht="19.5" customHeight="1">
      <c r="A39" s="22"/>
      <c r="B39" s="22"/>
      <c r="C39" s="22"/>
      <c r="D39" s="22"/>
      <c r="E39" s="22"/>
      <c r="F39" s="22"/>
      <c r="G39" s="22"/>
      <c r="H39" s="22"/>
      <c r="I39" s="22"/>
      <c r="J39" s="22"/>
      <c r="K39" s="22"/>
      <c r="M39" s="148"/>
    </row>
    <row r="40" spans="1:13" ht="19.5" customHeight="1">
      <c r="A40" s="22"/>
      <c r="B40" s="22"/>
      <c r="C40" s="22"/>
      <c r="D40" s="22"/>
      <c r="E40" s="22"/>
      <c r="F40" s="22"/>
      <c r="G40" s="22"/>
      <c r="H40" s="22"/>
      <c r="I40" s="22"/>
      <c r="J40" s="22"/>
      <c r="K40" s="22"/>
      <c r="M40" s="148"/>
    </row>
    <row r="41" spans="1:13" ht="12.75">
      <c r="A41" s="13"/>
      <c r="B41" s="13"/>
      <c r="C41" s="13"/>
      <c r="D41" s="13"/>
      <c r="E41" s="13"/>
      <c r="F41" s="13"/>
      <c r="G41" s="13"/>
      <c r="H41" s="13"/>
      <c r="I41" s="13"/>
      <c r="J41" s="13"/>
      <c r="K41" s="13"/>
      <c r="M41" s="148"/>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pans="1:11" ht="12.75">
      <c r="A48" s="13"/>
      <c r="B48" s="13"/>
      <c r="C48" s="13"/>
      <c r="D48" s="13"/>
      <c r="E48" s="13"/>
      <c r="F48" s="13"/>
      <c r="G48" s="13"/>
      <c r="H48" s="13"/>
      <c r="I48" s="13"/>
      <c r="J48" s="13"/>
      <c r="K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c r="A99" s="139">
        <v>1</v>
      </c>
    </row>
    <row r="100" s="13" customFormat="1" ht="12.75">
      <c r="A100" s="13" t="s">
        <v>261</v>
      </c>
    </row>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sheetData>
  <sheetProtection password="EF65" sheet="1"/>
  <mergeCells count="17">
    <mergeCell ref="A30:K32"/>
    <mergeCell ref="A27:K28"/>
    <mergeCell ref="A15:K15"/>
    <mergeCell ref="M24:M25"/>
    <mergeCell ref="M27:M41"/>
    <mergeCell ref="A16:K16"/>
    <mergeCell ref="A17:K17"/>
    <mergeCell ref="A18:K18"/>
    <mergeCell ref="A26:K26"/>
    <mergeCell ref="A23:K23"/>
    <mergeCell ref="A19:K19"/>
    <mergeCell ref="A21:K21"/>
    <mergeCell ref="A22:K22"/>
    <mergeCell ref="M1:M3"/>
    <mergeCell ref="M5:M10"/>
    <mergeCell ref="M15:M18"/>
    <mergeCell ref="M20:M2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57" customWidth="1"/>
    <col min="2" max="2" width="65.7109375" style="57" customWidth="1"/>
    <col min="3" max="3" width="3.00390625" style="57" customWidth="1"/>
    <col min="4" max="4" width="65.7109375" style="57" customWidth="1"/>
    <col min="5" max="5" width="28.28125" style="57" customWidth="1"/>
    <col min="6" max="37" width="9.140625" style="6" customWidth="1"/>
  </cols>
  <sheetData>
    <row r="1" spans="1:37" s="28" customFormat="1" ht="18">
      <c r="A1" s="153" t="s">
        <v>215</v>
      </c>
      <c r="B1" s="154"/>
      <c r="C1" s="154"/>
      <c r="D1" s="154"/>
      <c r="E1" s="154"/>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s="28" customFormat="1" ht="18">
      <c r="A2" s="72"/>
      <c r="B2" s="74" t="s">
        <v>257</v>
      </c>
      <c r="C2" s="75"/>
      <c r="D2" s="76" t="s">
        <v>258</v>
      </c>
      <c r="E2" s="73"/>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s="28" customFormat="1" ht="15.75" customHeight="1">
      <c r="A3" s="29"/>
      <c r="B3" s="30" t="s">
        <v>216</v>
      </c>
      <c r="C3" s="31"/>
      <c r="D3" s="30" t="s">
        <v>217</v>
      </c>
      <c r="E3" s="26"/>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s="28" customFormat="1" ht="15.75" customHeight="1">
      <c r="A4" s="32" t="s">
        <v>228</v>
      </c>
      <c r="B4" s="33"/>
      <c r="C4" s="34"/>
      <c r="D4" s="155"/>
      <c r="E4" s="31" t="s">
        <v>218</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s="28" customFormat="1" ht="15.75" customHeight="1">
      <c r="A5" s="32" t="s">
        <v>230</v>
      </c>
      <c r="B5" s="35"/>
      <c r="C5" s="36"/>
      <c r="D5" s="156"/>
      <c r="E5" s="31"/>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s="28" customFormat="1" ht="15.75" customHeight="1">
      <c r="A6" s="32" t="s">
        <v>219</v>
      </c>
      <c r="B6" s="35"/>
      <c r="C6" s="36"/>
      <c r="D6" s="156"/>
      <c r="E6" s="31"/>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s="28" customFormat="1" ht="15.75" customHeight="1">
      <c r="A7" s="32" t="s">
        <v>220</v>
      </c>
      <c r="B7" s="35"/>
      <c r="C7" s="36"/>
      <c r="D7" s="37"/>
      <c r="E7" s="31" t="s">
        <v>221</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spans="1:37" s="28" customFormat="1" ht="15.75" customHeight="1">
      <c r="A8" s="32" t="s">
        <v>222</v>
      </c>
      <c r="B8" s="38"/>
      <c r="C8" s="36"/>
      <c r="D8" s="37"/>
      <c r="E8" s="31"/>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row>
    <row r="9" spans="1:37" s="28" customFormat="1" ht="15.75" customHeight="1">
      <c r="A9" s="32" t="s">
        <v>223</v>
      </c>
      <c r="B9" s="39"/>
      <c r="C9" s="36"/>
      <c r="D9" s="37"/>
      <c r="E9" s="31"/>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row>
    <row r="10" spans="1:37" s="28" customFormat="1" ht="15.75" customHeight="1">
      <c r="A10" s="32" t="s">
        <v>224</v>
      </c>
      <c r="B10" s="39"/>
      <c r="C10" s="36"/>
      <c r="D10" s="40"/>
      <c r="E10" s="31" t="s">
        <v>224</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s="28" customFormat="1" ht="15.75" customHeight="1">
      <c r="A11" s="32" t="s">
        <v>225</v>
      </c>
      <c r="B11" s="39"/>
      <c r="C11" s="36"/>
      <c r="D11" s="37"/>
      <c r="E11" s="31"/>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s="28" customFormat="1" ht="15.75" customHeight="1">
      <c r="A12" s="32"/>
      <c r="B12" s="157" t="s">
        <v>226</v>
      </c>
      <c r="C12" s="158"/>
      <c r="D12" s="159"/>
      <c r="E12" s="31"/>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s="28" customFormat="1" ht="15.75" customHeight="1">
      <c r="A13" s="32" t="s">
        <v>264</v>
      </c>
      <c r="B13" s="41"/>
      <c r="C13" s="42"/>
      <c r="D13" s="43"/>
      <c r="E13" s="44" t="s">
        <v>227</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s="28" customFormat="1" ht="15.75" customHeight="1">
      <c r="A14" s="32" t="s">
        <v>265</v>
      </c>
      <c r="B14" s="41"/>
      <c r="C14" s="36"/>
      <c r="D14" s="43"/>
      <c r="E14" s="31" t="s">
        <v>228</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28" customFormat="1" ht="15.75" customHeight="1">
      <c r="A15" s="45" t="s">
        <v>229</v>
      </c>
      <c r="B15" s="41"/>
      <c r="C15" s="36"/>
      <c r="D15" s="43"/>
      <c r="E15" s="31" t="s">
        <v>230</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s="28" customFormat="1" ht="15.75" customHeight="1">
      <c r="A16" s="32" t="s">
        <v>231</v>
      </c>
      <c r="B16" s="41"/>
      <c r="C16" s="36"/>
      <c r="D16" s="43"/>
      <c r="E16" s="31" t="s">
        <v>220</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s="28" customFormat="1" ht="15.75" customHeight="1">
      <c r="A17" s="32" t="s">
        <v>232</v>
      </c>
      <c r="B17" s="46"/>
      <c r="C17" s="36"/>
      <c r="D17" s="43"/>
      <c r="E17" s="31" t="s">
        <v>233</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s="28" customFormat="1" ht="15.75" customHeight="1">
      <c r="A18" s="32" t="s">
        <v>234</v>
      </c>
      <c r="B18" s="41"/>
      <c r="C18" s="36"/>
      <c r="D18" s="43"/>
      <c r="E18" s="31"/>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s="28" customFormat="1" ht="15.75" customHeight="1">
      <c r="A19" s="32" t="s">
        <v>235</v>
      </c>
      <c r="B19" s="47"/>
      <c r="C19" s="42"/>
      <c r="D19" s="43"/>
      <c r="E19" s="44" t="s">
        <v>236</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s="28" customFormat="1" ht="15.75" customHeight="1">
      <c r="A20" s="32" t="s">
        <v>237</v>
      </c>
      <c r="B20" s="41"/>
      <c r="C20" s="36"/>
      <c r="D20" s="43"/>
      <c r="E20" s="31" t="s">
        <v>228</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1:37" s="28" customFormat="1" ht="15.75" customHeight="1">
      <c r="A21" s="32" t="s">
        <v>238</v>
      </c>
      <c r="B21" s="41"/>
      <c r="C21" s="36"/>
      <c r="D21" s="43"/>
      <c r="E21" s="31" t="s">
        <v>230</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s="28" customFormat="1" ht="15.75" customHeight="1">
      <c r="A22" s="32"/>
      <c r="B22" s="41"/>
      <c r="C22" s="36"/>
      <c r="D22" s="43"/>
      <c r="E22" s="31" t="s">
        <v>220</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s="28" customFormat="1" ht="15.75" customHeight="1">
      <c r="A23" s="45" t="s">
        <v>239</v>
      </c>
      <c r="B23" s="41"/>
      <c r="C23" s="36"/>
      <c r="D23" s="48"/>
      <c r="E23" s="31" t="s">
        <v>240</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s="28" customFormat="1" ht="15.75" customHeight="1">
      <c r="A24" s="32"/>
      <c r="B24" s="59"/>
      <c r="C24" s="60"/>
      <c r="D24" s="61"/>
      <c r="E24" s="31" t="s">
        <v>241</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s="28" customFormat="1" ht="15.75" customHeight="1">
      <c r="A25" s="32" t="s">
        <v>240</v>
      </c>
      <c r="B25" s="62"/>
      <c r="C25" s="60"/>
      <c r="D25" s="63"/>
      <c r="E25" s="31" t="s">
        <v>232</v>
      </c>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s="28" customFormat="1" ht="15.75" customHeight="1">
      <c r="A26" s="32" t="s">
        <v>242</v>
      </c>
      <c r="B26" s="62"/>
      <c r="C26" s="60"/>
      <c r="D26" s="61"/>
      <c r="E26" s="31" t="s">
        <v>234</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s="28" customFormat="1" ht="15.75" customHeight="1">
      <c r="A27" s="32" t="s">
        <v>243</v>
      </c>
      <c r="B27" s="70"/>
      <c r="C27" s="60"/>
      <c r="D27" s="64"/>
      <c r="E27" s="31" t="s">
        <v>235</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s="28" customFormat="1" ht="15.75" customHeight="1">
      <c r="A28" s="32"/>
      <c r="B28" s="59"/>
      <c r="C28" s="60"/>
      <c r="D28" s="61"/>
      <c r="E28" s="31"/>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s="28" customFormat="1" ht="15.75" customHeight="1">
      <c r="A29" s="32" t="s">
        <v>244</v>
      </c>
      <c r="B29" s="161"/>
      <c r="C29" s="42"/>
      <c r="D29" s="61"/>
      <c r="E29" s="44" t="s">
        <v>245</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s="28" customFormat="1" ht="15.75" customHeight="1">
      <c r="A30" s="32"/>
      <c r="B30" s="161"/>
      <c r="C30" s="60"/>
      <c r="D30" s="61"/>
      <c r="E30" s="31" t="s">
        <v>228</v>
      </c>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s="28" customFormat="1" ht="15.75" customHeight="1">
      <c r="A31" s="45" t="s">
        <v>246</v>
      </c>
      <c r="B31" s="59"/>
      <c r="C31" s="60"/>
      <c r="D31" s="61"/>
      <c r="E31" s="31" t="s">
        <v>230</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s="28" customFormat="1" ht="15.75" customHeight="1">
      <c r="A32" s="32" t="s">
        <v>247</v>
      </c>
      <c r="B32" s="65"/>
      <c r="C32" s="60"/>
      <c r="D32" s="61"/>
      <c r="E32" s="31" t="s">
        <v>220</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s="28" customFormat="1" ht="15.75" customHeight="1">
      <c r="A33" s="32" t="s">
        <v>248</v>
      </c>
      <c r="B33" s="65"/>
      <c r="C33" s="60"/>
      <c r="D33" s="66"/>
      <c r="E33" s="31" t="s">
        <v>240</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s="28" customFormat="1" ht="15.75" customHeight="1">
      <c r="A34" s="32" t="s">
        <v>249</v>
      </c>
      <c r="B34" s="59"/>
      <c r="C34" s="60"/>
      <c r="D34" s="66"/>
      <c r="E34" s="31" t="s">
        <v>250</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s="28" customFormat="1" ht="15.75" customHeight="1">
      <c r="A35" s="32"/>
      <c r="B35" s="59"/>
      <c r="C35" s="60"/>
      <c r="D35" s="71"/>
      <c r="E35" s="31" t="s">
        <v>243</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s="28" customFormat="1" ht="15.75" customHeight="1">
      <c r="A36" s="32"/>
      <c r="B36" s="67"/>
      <c r="C36" s="68"/>
      <c r="D36" s="69"/>
      <c r="E36" s="31"/>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s="28" customFormat="1" ht="12.75">
      <c r="A37" s="162" t="s">
        <v>251</v>
      </c>
      <c r="B37" s="154"/>
      <c r="C37" s="154"/>
      <c r="D37" s="154"/>
      <c r="E37" s="154"/>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s="28" customFormat="1" ht="12.75">
      <c r="A38" s="49"/>
      <c r="B38" s="50" t="s">
        <v>254</v>
      </c>
      <c r="C38" s="31"/>
      <c r="D38" s="163" t="s">
        <v>253</v>
      </c>
      <c r="E38" s="164"/>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s="28" customFormat="1" ht="12.75">
      <c r="A39" s="51"/>
      <c r="B39" s="52" t="s">
        <v>252</v>
      </c>
      <c r="C39" s="31"/>
      <c r="D39" s="53" t="s">
        <v>255</v>
      </c>
      <c r="E39" s="31"/>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s="28" customFormat="1" ht="12.75">
      <c r="A40" s="54"/>
      <c r="B40" s="55" t="s">
        <v>256</v>
      </c>
      <c r="C40" s="31"/>
      <c r="D40" s="31"/>
      <c r="E40" s="31"/>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s="28" customFormat="1" ht="12.75">
      <c r="A41" s="165" t="s">
        <v>202</v>
      </c>
      <c r="B41" s="165"/>
      <c r="C41" s="165"/>
      <c r="D41" s="165"/>
      <c r="E41" s="5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3" s="6" customFormat="1" ht="12.75">
      <c r="A43" s="58"/>
    </row>
    <row r="44" spans="1:5" s="6" customFormat="1" ht="12.75">
      <c r="A44" s="77" t="s">
        <v>259</v>
      </c>
      <c r="B44" s="160"/>
      <c r="C44" s="160"/>
      <c r="D44" s="160"/>
      <c r="E44" s="160"/>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58"/>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B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AQ205"/>
  <sheetViews>
    <sheetView showOutlineSymbols="0" zoomScalePageLayoutView="0" workbookViewId="0" topLeftCell="A1">
      <selection activeCell="I15" sqref="I15"/>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286" t="s">
        <v>195</v>
      </c>
      <c r="B1" s="286"/>
      <c r="C1" s="286"/>
      <c r="D1" s="286"/>
      <c r="E1" s="288" t="s">
        <v>115</v>
      </c>
      <c r="F1" s="288"/>
      <c r="G1" s="288"/>
      <c r="H1" s="288"/>
      <c r="I1" s="288"/>
      <c r="J1" s="289"/>
      <c r="K1" s="292" t="s">
        <v>131</v>
      </c>
      <c r="L1" s="293"/>
    </row>
    <row r="2" spans="1:12" ht="18.75" customHeight="1">
      <c r="A2" s="287"/>
      <c r="B2" s="287"/>
      <c r="C2" s="287"/>
      <c r="D2" s="287"/>
      <c r="E2" s="294" t="s">
        <v>125</v>
      </c>
      <c r="F2" s="294"/>
      <c r="G2" s="294"/>
      <c r="H2" s="294"/>
      <c r="I2" s="294"/>
      <c r="J2" s="290"/>
      <c r="K2" s="276" t="str">
        <f>+CONCATENATE(ZAKL_DATA!D4,ZAKL_DATA!B5," ",ZAKL_DATA!B4,ZAKL_DATA!D7," ",ZAKL_DATA!B7)</f>
        <v>  </v>
      </c>
      <c r="L2" s="276"/>
    </row>
    <row r="3" spans="1:12" ht="18.75" customHeight="1">
      <c r="A3" s="295"/>
      <c r="B3" s="296"/>
      <c r="C3" s="296"/>
      <c r="D3" s="296"/>
      <c r="E3" s="258" t="s">
        <v>267</v>
      </c>
      <c r="F3" s="258"/>
      <c r="G3" s="258"/>
      <c r="H3" s="258"/>
      <c r="I3" s="258"/>
      <c r="J3" s="290"/>
      <c r="K3" s="277"/>
      <c r="L3" s="277"/>
    </row>
    <row r="4" spans="1:12" ht="13.5" thickBot="1">
      <c r="A4" s="226"/>
      <c r="B4" s="227"/>
      <c r="C4" s="227"/>
      <c r="D4" s="227"/>
      <c r="E4" s="259" t="s">
        <v>8</v>
      </c>
      <c r="F4" s="259"/>
      <c r="G4" s="259"/>
      <c r="H4" s="259"/>
      <c r="I4" s="259"/>
      <c r="J4" s="290"/>
      <c r="K4" s="260" t="s">
        <v>132</v>
      </c>
      <c r="L4" s="261"/>
    </row>
    <row r="5" spans="1:12" ht="12.75">
      <c r="A5" s="227"/>
      <c r="B5" s="227"/>
      <c r="C5" s="227"/>
      <c r="D5" s="227"/>
      <c r="E5" s="264" t="s">
        <v>130</v>
      </c>
      <c r="F5" s="265"/>
      <c r="G5" s="265"/>
      <c r="H5" s="265"/>
      <c r="I5" s="266"/>
      <c r="J5" s="290"/>
      <c r="K5" s="262"/>
      <c r="L5" s="262"/>
    </row>
    <row r="6" spans="1:12" ht="12.75">
      <c r="A6" s="227"/>
      <c r="B6" s="227"/>
      <c r="C6" s="227"/>
      <c r="D6" s="227"/>
      <c r="E6" s="267"/>
      <c r="F6" s="268"/>
      <c r="G6" s="268"/>
      <c r="H6" s="268"/>
      <c r="I6" s="269"/>
      <c r="J6" s="290"/>
      <c r="K6" s="263" t="str">
        <f>+CONCATENATE(ZAKL_DATA!B16," ",ZAKL_DATA!B17)</f>
        <v> </v>
      </c>
      <c r="L6" s="263"/>
    </row>
    <row r="7" spans="1:12" ht="12.75">
      <c r="A7" s="227"/>
      <c r="B7" s="227"/>
      <c r="C7" s="227"/>
      <c r="D7" s="227"/>
      <c r="E7" s="270">
        <f>+CONCATENATE(ZAKL_DATA!B10,ZAKL_DATA!D10)</f>
      </c>
      <c r="F7" s="271"/>
      <c r="G7" s="271"/>
      <c r="H7" s="271"/>
      <c r="I7" s="272"/>
      <c r="J7" s="290"/>
      <c r="K7" s="263">
        <f>+ZAKL_DATA!B18</f>
        <v>0</v>
      </c>
      <c r="L7" s="263"/>
    </row>
    <row r="8" spans="1:12" ht="13.5" thickBot="1">
      <c r="A8" s="236"/>
      <c r="B8" s="237"/>
      <c r="C8" s="237"/>
      <c r="D8" s="237"/>
      <c r="E8" s="273"/>
      <c r="F8" s="274"/>
      <c r="G8" s="274"/>
      <c r="H8" s="274"/>
      <c r="I8" s="275"/>
      <c r="J8" s="291"/>
      <c r="K8" s="243">
        <f>+ZAKL_DATA!B19</f>
        <v>0</v>
      </c>
      <c r="L8" s="244"/>
    </row>
    <row r="9" spans="1:12" ht="13.5" thickBot="1">
      <c r="A9" s="237"/>
      <c r="B9" s="237"/>
      <c r="C9" s="237"/>
      <c r="D9" s="237"/>
      <c r="E9" s="84"/>
      <c r="F9" s="84"/>
      <c r="G9" s="84"/>
      <c r="H9" s="84"/>
      <c r="I9" s="84"/>
      <c r="J9" s="291"/>
      <c r="K9" s="245"/>
      <c r="L9" s="246"/>
    </row>
    <row r="10" spans="1:12" ht="12" customHeight="1">
      <c r="A10" s="232" t="s">
        <v>116</v>
      </c>
      <c r="B10" s="176"/>
      <c r="C10" s="177"/>
      <c r="D10" s="175" t="s">
        <v>9</v>
      </c>
      <c r="E10" s="176"/>
      <c r="F10" s="176"/>
      <c r="G10" s="177"/>
      <c r="H10" s="85" t="s">
        <v>12</v>
      </c>
      <c r="I10" s="175" t="s">
        <v>117</v>
      </c>
      <c r="J10" s="176"/>
      <c r="K10" s="177"/>
      <c r="L10" s="86" t="s">
        <v>37</v>
      </c>
    </row>
    <row r="11" spans="1:12" ht="12" customHeight="1">
      <c r="A11" s="181" t="s">
        <v>2</v>
      </c>
      <c r="B11" s="182"/>
      <c r="C11" s="183"/>
      <c r="D11" s="188" t="s">
        <v>10</v>
      </c>
      <c r="E11" s="189"/>
      <c r="F11" s="189"/>
      <c r="G11" s="190"/>
      <c r="H11" s="195" t="s">
        <v>13</v>
      </c>
      <c r="I11" s="178"/>
      <c r="J11" s="179"/>
      <c r="K11" s="180"/>
      <c r="L11" s="89" t="s">
        <v>38</v>
      </c>
    </row>
    <row r="12" spans="1:12" ht="12" customHeight="1">
      <c r="A12" s="184"/>
      <c r="B12" s="182"/>
      <c r="C12" s="183"/>
      <c r="D12" s="191"/>
      <c r="E12" s="189"/>
      <c r="F12" s="189"/>
      <c r="G12" s="190"/>
      <c r="H12" s="196"/>
      <c r="I12" s="90" t="s">
        <v>34</v>
      </c>
      <c r="J12" s="88" t="s">
        <v>35</v>
      </c>
      <c r="K12" s="87" t="s">
        <v>36</v>
      </c>
      <c r="L12" s="91" t="s">
        <v>36</v>
      </c>
    </row>
    <row r="13" spans="1:12" ht="12" customHeight="1" thickBot="1">
      <c r="A13" s="185"/>
      <c r="B13" s="186"/>
      <c r="C13" s="187"/>
      <c r="D13" s="192"/>
      <c r="E13" s="193"/>
      <c r="F13" s="193"/>
      <c r="G13" s="194"/>
      <c r="H13" s="197"/>
      <c r="I13" s="92">
        <v>1</v>
      </c>
      <c r="J13" s="93">
        <v>2</v>
      </c>
      <c r="K13" s="94">
        <v>3</v>
      </c>
      <c r="L13" s="95">
        <v>4</v>
      </c>
    </row>
    <row r="14" spans="1:12" ht="18" customHeight="1">
      <c r="A14" s="233"/>
      <c r="B14" s="234"/>
      <c r="C14" s="235"/>
      <c r="D14" s="238" t="s">
        <v>150</v>
      </c>
      <c r="E14" s="239"/>
      <c r="F14" s="239"/>
      <c r="G14" s="240"/>
      <c r="H14" s="96" t="s">
        <v>14</v>
      </c>
      <c r="I14" s="97">
        <f>IF(+I15+I16+I20+I25&lt;800,+I15+I16+I20+I25,T("LIMIT"))</f>
        <v>0</v>
      </c>
      <c r="J14" s="97">
        <f>+J15+J16+J20+J25</f>
        <v>0</v>
      </c>
      <c r="K14" s="97">
        <f>IF(+K15+K16+K20+K25&lt;800,+K15+K16+K20+K25,T("LIMIT"))</f>
        <v>0</v>
      </c>
      <c r="L14" s="98">
        <f>IF(+L15+L16+L20+L25&lt;800,+L15+L16+L20+L25,T("LIMIT"))</f>
        <v>0</v>
      </c>
    </row>
    <row r="15" spans="1:12" ht="18" customHeight="1">
      <c r="A15" s="15" t="s">
        <v>0</v>
      </c>
      <c r="B15" s="228"/>
      <c r="C15" s="229"/>
      <c r="D15" s="222" t="s">
        <v>133</v>
      </c>
      <c r="E15" s="241"/>
      <c r="F15" s="241"/>
      <c r="G15" s="242"/>
      <c r="H15" s="101" t="s">
        <v>15</v>
      </c>
      <c r="I15" s="19">
        <v>0</v>
      </c>
      <c r="J15" s="19">
        <v>0</v>
      </c>
      <c r="K15" s="102">
        <f aca="true" t="shared" si="0" ref="K15:K24">I15+J15</f>
        <v>0</v>
      </c>
      <c r="L15" s="103">
        <v>0</v>
      </c>
    </row>
    <row r="16" spans="1:12" ht="18" customHeight="1">
      <c r="A16" s="15" t="s">
        <v>1</v>
      </c>
      <c r="B16" s="228"/>
      <c r="C16" s="229"/>
      <c r="D16" s="222" t="s">
        <v>149</v>
      </c>
      <c r="E16" s="241"/>
      <c r="F16" s="241"/>
      <c r="G16" s="242"/>
      <c r="H16" s="101" t="s">
        <v>16</v>
      </c>
      <c r="I16" s="104">
        <f>+SUM(I17:I19)</f>
        <v>0</v>
      </c>
      <c r="J16" s="104">
        <f>+SUM(J17:J19)</f>
        <v>0</v>
      </c>
      <c r="K16" s="104">
        <f t="shared" si="0"/>
        <v>0</v>
      </c>
      <c r="L16" s="105">
        <f>+SUM(L17:L19)</f>
        <v>0</v>
      </c>
    </row>
    <row r="17" spans="1:12" ht="18" customHeight="1">
      <c r="A17" s="15" t="s">
        <v>1</v>
      </c>
      <c r="B17" s="99" t="s">
        <v>3</v>
      </c>
      <c r="C17" s="99"/>
      <c r="D17" s="200" t="s">
        <v>123</v>
      </c>
      <c r="E17" s="230"/>
      <c r="F17" s="230"/>
      <c r="G17" s="231"/>
      <c r="H17" s="101" t="s">
        <v>17</v>
      </c>
      <c r="I17" s="19">
        <v>0</v>
      </c>
      <c r="J17" s="19">
        <v>0</v>
      </c>
      <c r="K17" s="102">
        <f t="shared" si="0"/>
        <v>0</v>
      </c>
      <c r="L17" s="103">
        <v>0</v>
      </c>
    </row>
    <row r="18" spans="1:12" ht="18" customHeight="1">
      <c r="A18" s="79" t="s">
        <v>1</v>
      </c>
      <c r="B18" s="107" t="s">
        <v>4</v>
      </c>
      <c r="C18" s="107"/>
      <c r="D18" s="200" t="s">
        <v>138</v>
      </c>
      <c r="E18" s="230"/>
      <c r="F18" s="230"/>
      <c r="G18" s="231"/>
      <c r="H18" s="101" t="s">
        <v>18</v>
      </c>
      <c r="I18" s="19">
        <v>0</v>
      </c>
      <c r="J18" s="19">
        <v>0</v>
      </c>
      <c r="K18" s="102">
        <f t="shared" si="0"/>
        <v>0</v>
      </c>
      <c r="L18" s="103">
        <v>0</v>
      </c>
    </row>
    <row r="19" spans="1:12" ht="18" customHeight="1">
      <c r="A19" s="15" t="s">
        <v>1</v>
      </c>
      <c r="B19" s="99" t="s">
        <v>5</v>
      </c>
      <c r="C19" s="100"/>
      <c r="D19" s="251" t="s">
        <v>139</v>
      </c>
      <c r="E19" s="252"/>
      <c r="F19" s="252"/>
      <c r="G19" s="253"/>
      <c r="H19" s="18" t="s">
        <v>19</v>
      </c>
      <c r="I19" s="19">
        <v>0</v>
      </c>
      <c r="J19" s="19">
        <v>0</v>
      </c>
      <c r="K19" s="102">
        <f t="shared" si="0"/>
        <v>0</v>
      </c>
      <c r="L19" s="103">
        <v>0</v>
      </c>
    </row>
    <row r="20" spans="1:12" ht="18" customHeight="1">
      <c r="A20" s="15" t="s">
        <v>39</v>
      </c>
      <c r="B20" s="99"/>
      <c r="C20" s="100"/>
      <c r="D20" s="222" t="s">
        <v>151</v>
      </c>
      <c r="E20" s="254"/>
      <c r="F20" s="254"/>
      <c r="G20" s="255"/>
      <c r="H20" s="18" t="s">
        <v>20</v>
      </c>
      <c r="I20" s="104">
        <f>+SUM(I21:I24)</f>
        <v>0</v>
      </c>
      <c r="J20" s="104">
        <f>+SUM(J21:J24)</f>
        <v>0</v>
      </c>
      <c r="K20" s="104">
        <f t="shared" si="0"/>
        <v>0</v>
      </c>
      <c r="L20" s="105">
        <f>+SUM(L21:L24)</f>
        <v>0</v>
      </c>
    </row>
    <row r="21" spans="1:12" ht="18" customHeight="1">
      <c r="A21" s="15" t="s">
        <v>39</v>
      </c>
      <c r="B21" s="99" t="s">
        <v>3</v>
      </c>
      <c r="C21" s="100"/>
      <c r="D21" s="200" t="s">
        <v>134</v>
      </c>
      <c r="E21" s="256"/>
      <c r="F21" s="256"/>
      <c r="G21" s="257"/>
      <c r="H21" s="18" t="s">
        <v>21</v>
      </c>
      <c r="I21" s="19">
        <v>0</v>
      </c>
      <c r="J21" s="19">
        <v>0</v>
      </c>
      <c r="K21" s="102">
        <f t="shared" si="0"/>
        <v>0</v>
      </c>
      <c r="L21" s="103">
        <v>0</v>
      </c>
    </row>
    <row r="22" spans="1:12" ht="18" customHeight="1">
      <c r="A22" s="15" t="s">
        <v>39</v>
      </c>
      <c r="B22" s="99" t="s">
        <v>4</v>
      </c>
      <c r="C22" s="100"/>
      <c r="D22" s="200" t="s">
        <v>135</v>
      </c>
      <c r="E22" s="201"/>
      <c r="F22" s="201"/>
      <c r="G22" s="202"/>
      <c r="H22" s="18" t="s">
        <v>22</v>
      </c>
      <c r="I22" s="19">
        <v>0</v>
      </c>
      <c r="J22" s="19">
        <v>0</v>
      </c>
      <c r="K22" s="102">
        <f t="shared" si="0"/>
        <v>0</v>
      </c>
      <c r="L22" s="103">
        <v>0</v>
      </c>
    </row>
    <row r="23" spans="1:12" ht="18" customHeight="1">
      <c r="A23" s="15" t="s">
        <v>39</v>
      </c>
      <c r="B23" s="99" t="s">
        <v>5</v>
      </c>
      <c r="C23" s="100"/>
      <c r="D23" s="200" t="s">
        <v>136</v>
      </c>
      <c r="E23" s="201"/>
      <c r="F23" s="201"/>
      <c r="G23" s="202"/>
      <c r="H23" s="18" t="s">
        <v>23</v>
      </c>
      <c r="I23" s="19">
        <v>0</v>
      </c>
      <c r="J23" s="19">
        <v>0</v>
      </c>
      <c r="K23" s="102">
        <f t="shared" si="0"/>
        <v>0</v>
      </c>
      <c r="L23" s="103">
        <v>0</v>
      </c>
    </row>
    <row r="24" spans="1:12" ht="18" customHeight="1">
      <c r="A24" s="15" t="s">
        <v>39</v>
      </c>
      <c r="B24" s="106" t="s">
        <v>6</v>
      </c>
      <c r="C24" s="100"/>
      <c r="D24" s="200" t="s">
        <v>41</v>
      </c>
      <c r="E24" s="201"/>
      <c r="F24" s="201"/>
      <c r="G24" s="202"/>
      <c r="H24" s="18" t="s">
        <v>24</v>
      </c>
      <c r="I24" s="19">
        <v>0</v>
      </c>
      <c r="J24" s="19">
        <v>0</v>
      </c>
      <c r="K24" s="102">
        <f t="shared" si="0"/>
        <v>0</v>
      </c>
      <c r="L24" s="103">
        <v>0</v>
      </c>
    </row>
    <row r="25" spans="1:12" ht="18" customHeight="1" thickBot="1">
      <c r="A25" s="108" t="s">
        <v>40</v>
      </c>
      <c r="B25" s="109" t="s">
        <v>3</v>
      </c>
      <c r="C25" s="110"/>
      <c r="D25" s="313" t="s">
        <v>137</v>
      </c>
      <c r="E25" s="314"/>
      <c r="F25" s="314"/>
      <c r="G25" s="315"/>
      <c r="H25" s="78" t="s">
        <v>25</v>
      </c>
      <c r="I25" s="111">
        <v>0</v>
      </c>
      <c r="J25" s="111">
        <v>0</v>
      </c>
      <c r="K25" s="104">
        <f>I25+J25</f>
        <v>0</v>
      </c>
      <c r="L25" s="112">
        <v>0</v>
      </c>
    </row>
    <row r="26" spans="1:12" ht="12" customHeight="1" thickBot="1">
      <c r="A26" s="307"/>
      <c r="B26" s="308"/>
      <c r="C26" s="308"/>
      <c r="D26" s="308"/>
      <c r="E26" s="308"/>
      <c r="F26" s="308"/>
      <c r="G26" s="308"/>
      <c r="H26" s="308"/>
      <c r="I26" s="308"/>
      <c r="J26" s="308"/>
      <c r="K26" s="308"/>
      <c r="L26" s="308"/>
    </row>
    <row r="27" spans="1:43" ht="12" customHeight="1">
      <c r="A27" s="297" t="s">
        <v>116</v>
      </c>
      <c r="B27" s="298"/>
      <c r="C27" s="299"/>
      <c r="D27" s="249" t="s">
        <v>47</v>
      </c>
      <c r="E27" s="302"/>
      <c r="F27" s="302"/>
      <c r="G27" s="250"/>
      <c r="H27" s="83" t="s">
        <v>12</v>
      </c>
      <c r="I27" s="249" t="s">
        <v>140</v>
      </c>
      <c r="J27" s="250"/>
      <c r="K27" s="281" t="s">
        <v>141</v>
      </c>
      <c r="L27" s="282"/>
      <c r="AN27" s="6"/>
      <c r="AO27" s="6"/>
      <c r="AP27" s="6"/>
      <c r="AQ27" s="6"/>
    </row>
    <row r="28" spans="1:43" ht="12" customHeight="1">
      <c r="A28" s="297" t="s">
        <v>2</v>
      </c>
      <c r="B28" s="300"/>
      <c r="C28" s="299"/>
      <c r="D28" s="249" t="s">
        <v>10</v>
      </c>
      <c r="E28" s="154"/>
      <c r="F28" s="154"/>
      <c r="G28" s="280"/>
      <c r="H28" s="317" t="s">
        <v>13</v>
      </c>
      <c r="I28" s="249" t="s">
        <v>38</v>
      </c>
      <c r="J28" s="250"/>
      <c r="K28" s="249" t="s">
        <v>38</v>
      </c>
      <c r="L28" s="316"/>
      <c r="AN28" s="6"/>
      <c r="AO28" s="6"/>
      <c r="AP28" s="6"/>
      <c r="AQ28" s="6"/>
    </row>
    <row r="29" spans="1:43" ht="12" customHeight="1" thickBot="1">
      <c r="A29" s="301"/>
      <c r="B29" s="298"/>
      <c r="C29" s="299"/>
      <c r="D29" s="303"/>
      <c r="E29" s="304"/>
      <c r="F29" s="304"/>
      <c r="G29" s="280"/>
      <c r="H29" s="318"/>
      <c r="I29" s="249">
        <v>5</v>
      </c>
      <c r="J29" s="280"/>
      <c r="K29" s="247">
        <v>6</v>
      </c>
      <c r="L29" s="248"/>
      <c r="AN29" s="6"/>
      <c r="AO29" s="6"/>
      <c r="AP29" s="6"/>
      <c r="AQ29" s="6"/>
    </row>
    <row r="30" spans="1:43" ht="18" customHeight="1">
      <c r="A30" s="283"/>
      <c r="B30" s="284"/>
      <c r="C30" s="285"/>
      <c r="D30" s="309" t="s">
        <v>274</v>
      </c>
      <c r="E30" s="310"/>
      <c r="F30" s="310"/>
      <c r="G30" s="311"/>
      <c r="H30" s="113" t="s">
        <v>26</v>
      </c>
      <c r="I30" s="278">
        <f>+I31+I39+I44</f>
        <v>0</v>
      </c>
      <c r="J30" s="311"/>
      <c r="K30" s="278">
        <f>+K31+K39+K44</f>
        <v>0</v>
      </c>
      <c r="L30" s="279"/>
      <c r="AN30" s="6"/>
      <c r="AO30" s="6"/>
      <c r="AP30" s="6"/>
      <c r="AQ30" s="6"/>
    </row>
    <row r="31" spans="1:43" ht="18" customHeight="1">
      <c r="A31" s="114" t="s">
        <v>0</v>
      </c>
      <c r="B31" s="305"/>
      <c r="C31" s="306"/>
      <c r="D31" s="312" t="s">
        <v>275</v>
      </c>
      <c r="E31" s="201"/>
      <c r="F31" s="201"/>
      <c r="G31" s="202"/>
      <c r="H31" s="18" t="s">
        <v>27</v>
      </c>
      <c r="I31" s="225">
        <f>+SUM(I32:J38)</f>
        <v>0</v>
      </c>
      <c r="J31" s="202"/>
      <c r="K31" s="225">
        <f>+SUM(K32:L38)</f>
        <v>0</v>
      </c>
      <c r="L31" s="319"/>
      <c r="AN31" s="6"/>
      <c r="AO31" s="6"/>
      <c r="AP31" s="6"/>
      <c r="AQ31" s="6"/>
    </row>
    <row r="32" spans="1:12" ht="18" customHeight="1">
      <c r="A32" s="114" t="s">
        <v>0</v>
      </c>
      <c r="B32" s="99" t="s">
        <v>3</v>
      </c>
      <c r="C32" s="100"/>
      <c r="D32" s="200" t="s">
        <v>118</v>
      </c>
      <c r="E32" s="201"/>
      <c r="F32" s="201"/>
      <c r="G32" s="202"/>
      <c r="H32" s="18" t="s">
        <v>28</v>
      </c>
      <c r="I32" s="166">
        <v>0</v>
      </c>
      <c r="J32" s="167"/>
      <c r="K32" s="166">
        <v>0</v>
      </c>
      <c r="L32" s="168"/>
    </row>
    <row r="33" spans="1:12" ht="18" customHeight="1">
      <c r="A33" s="114" t="s">
        <v>0</v>
      </c>
      <c r="B33" s="99" t="s">
        <v>4</v>
      </c>
      <c r="C33" s="100"/>
      <c r="D33" s="200" t="s">
        <v>142</v>
      </c>
      <c r="E33" s="201"/>
      <c r="F33" s="201"/>
      <c r="G33" s="202"/>
      <c r="H33" s="18" t="s">
        <v>29</v>
      </c>
      <c r="I33" s="166">
        <v>0</v>
      </c>
      <c r="J33" s="167"/>
      <c r="K33" s="166">
        <v>0</v>
      </c>
      <c r="L33" s="168"/>
    </row>
    <row r="34" spans="1:12" ht="18" customHeight="1">
      <c r="A34" s="114" t="s">
        <v>0</v>
      </c>
      <c r="B34" s="99" t="s">
        <v>5</v>
      </c>
      <c r="C34" s="100"/>
      <c r="D34" s="200" t="s">
        <v>272</v>
      </c>
      <c r="E34" s="201"/>
      <c r="F34" s="201"/>
      <c r="G34" s="202"/>
      <c r="H34" s="18" t="s">
        <v>30</v>
      </c>
      <c r="I34" s="166">
        <v>0</v>
      </c>
      <c r="J34" s="167"/>
      <c r="K34" s="166">
        <v>0</v>
      </c>
      <c r="L34" s="168"/>
    </row>
    <row r="35" spans="1:12" ht="18" customHeight="1">
      <c r="A35" s="114" t="s">
        <v>0</v>
      </c>
      <c r="B35" s="106" t="s">
        <v>6</v>
      </c>
      <c r="C35" s="100"/>
      <c r="D35" s="200" t="s">
        <v>143</v>
      </c>
      <c r="E35" s="201"/>
      <c r="F35" s="201"/>
      <c r="G35" s="202"/>
      <c r="H35" s="18" t="s">
        <v>31</v>
      </c>
      <c r="I35" s="166">
        <v>0</v>
      </c>
      <c r="J35" s="167"/>
      <c r="K35" s="166">
        <v>0</v>
      </c>
      <c r="L35" s="168"/>
    </row>
    <row r="36" spans="1:12" ht="13.5" customHeight="1">
      <c r="A36" s="169" t="s">
        <v>0</v>
      </c>
      <c r="B36" s="171" t="s">
        <v>7</v>
      </c>
      <c r="C36" s="198">
        <v>1</v>
      </c>
      <c r="D36" s="208" t="s">
        <v>144</v>
      </c>
      <c r="E36" s="209"/>
      <c r="F36" s="209"/>
      <c r="G36" s="210"/>
      <c r="H36" s="218" t="s">
        <v>32</v>
      </c>
      <c r="I36" s="214">
        <f>+K14-I39-I44-SUM(I32:J35)+I38</f>
        <v>0</v>
      </c>
      <c r="J36" s="220"/>
      <c r="K36" s="214">
        <f>+L14-K39-K44-SUM(K32:L35)+K38</f>
        <v>0</v>
      </c>
      <c r="L36" s="215"/>
    </row>
    <row r="37" spans="1:12" ht="13.5" customHeight="1">
      <c r="A37" s="170"/>
      <c r="B37" s="172"/>
      <c r="C37" s="199"/>
      <c r="D37" s="211" t="s">
        <v>268</v>
      </c>
      <c r="E37" s="212"/>
      <c r="F37" s="212"/>
      <c r="G37" s="213"/>
      <c r="H37" s="219"/>
      <c r="I37" s="216"/>
      <c r="J37" s="221"/>
      <c r="K37" s="216"/>
      <c r="L37" s="217"/>
    </row>
    <row r="38" spans="1:12" ht="18" customHeight="1">
      <c r="A38" s="114" t="s">
        <v>0</v>
      </c>
      <c r="B38" s="106" t="s">
        <v>7</v>
      </c>
      <c r="C38" s="140">
        <v>2</v>
      </c>
      <c r="D38" s="200" t="s">
        <v>269</v>
      </c>
      <c r="E38" s="201"/>
      <c r="F38" s="201"/>
      <c r="G38" s="202"/>
      <c r="H38" s="18" t="s">
        <v>33</v>
      </c>
      <c r="I38" s="166">
        <v>0</v>
      </c>
      <c r="J38" s="167"/>
      <c r="K38" s="166">
        <v>0</v>
      </c>
      <c r="L38" s="168"/>
    </row>
    <row r="39" spans="1:12" ht="18" customHeight="1">
      <c r="A39" s="15" t="s">
        <v>1</v>
      </c>
      <c r="B39" s="106"/>
      <c r="C39" s="100"/>
      <c r="D39" s="222" t="s">
        <v>270</v>
      </c>
      <c r="E39" s="223"/>
      <c r="F39" s="223"/>
      <c r="G39" s="224"/>
      <c r="H39" s="18" t="s">
        <v>42</v>
      </c>
      <c r="I39" s="225">
        <f>+SUM(I40:J43)</f>
        <v>0</v>
      </c>
      <c r="J39" s="202"/>
      <c r="K39" s="225">
        <f>+SUM(K40:L43)</f>
        <v>0</v>
      </c>
      <c r="L39" s="319"/>
    </row>
    <row r="40" spans="1:12" ht="18" customHeight="1">
      <c r="A40" s="15" t="s">
        <v>1</v>
      </c>
      <c r="B40" s="99" t="s">
        <v>3</v>
      </c>
      <c r="C40" s="100"/>
      <c r="D40" s="200" t="s">
        <v>145</v>
      </c>
      <c r="E40" s="201"/>
      <c r="F40" s="201"/>
      <c r="G40" s="202"/>
      <c r="H40" s="18" t="s">
        <v>43</v>
      </c>
      <c r="I40" s="166">
        <v>0</v>
      </c>
      <c r="J40" s="167"/>
      <c r="K40" s="166">
        <v>0</v>
      </c>
      <c r="L40" s="168"/>
    </row>
    <row r="41" spans="1:12" ht="18" customHeight="1">
      <c r="A41" s="15" t="s">
        <v>1</v>
      </c>
      <c r="B41" s="99" t="s">
        <v>4</v>
      </c>
      <c r="C41" s="100"/>
      <c r="D41" s="200" t="s">
        <v>147</v>
      </c>
      <c r="E41" s="201"/>
      <c r="F41" s="201"/>
      <c r="G41" s="202"/>
      <c r="H41" s="18" t="s">
        <v>44</v>
      </c>
      <c r="I41" s="166">
        <v>0</v>
      </c>
      <c r="J41" s="167"/>
      <c r="K41" s="166">
        <v>0</v>
      </c>
      <c r="L41" s="168"/>
    </row>
    <row r="42" spans="1:12" ht="18" customHeight="1">
      <c r="A42" s="15" t="s">
        <v>1</v>
      </c>
      <c r="B42" s="99" t="s">
        <v>5</v>
      </c>
      <c r="C42" s="100"/>
      <c r="D42" s="200" t="s">
        <v>146</v>
      </c>
      <c r="E42" s="201"/>
      <c r="F42" s="201"/>
      <c r="G42" s="202"/>
      <c r="H42" s="18" t="s">
        <v>45</v>
      </c>
      <c r="I42" s="166">
        <v>0</v>
      </c>
      <c r="J42" s="167"/>
      <c r="K42" s="166">
        <v>0</v>
      </c>
      <c r="L42" s="168"/>
    </row>
    <row r="43" spans="1:12" ht="18" customHeight="1">
      <c r="A43" s="15" t="s">
        <v>1</v>
      </c>
      <c r="B43" s="106" t="s">
        <v>6</v>
      </c>
      <c r="C43" s="100"/>
      <c r="D43" s="200" t="s">
        <v>148</v>
      </c>
      <c r="E43" s="201"/>
      <c r="F43" s="201"/>
      <c r="G43" s="202"/>
      <c r="H43" s="18" t="s">
        <v>46</v>
      </c>
      <c r="I43" s="166">
        <v>0</v>
      </c>
      <c r="J43" s="167"/>
      <c r="K43" s="166">
        <v>0</v>
      </c>
      <c r="L43" s="168"/>
    </row>
    <row r="44" spans="1:12" ht="18" customHeight="1" thickBot="1">
      <c r="A44" s="115" t="s">
        <v>39</v>
      </c>
      <c r="B44" s="116"/>
      <c r="C44" s="117"/>
      <c r="D44" s="205" t="s">
        <v>137</v>
      </c>
      <c r="E44" s="206"/>
      <c r="F44" s="206"/>
      <c r="G44" s="207"/>
      <c r="H44" s="118" t="s">
        <v>271</v>
      </c>
      <c r="I44" s="320">
        <v>0</v>
      </c>
      <c r="J44" s="321"/>
      <c r="K44" s="320">
        <v>0</v>
      </c>
      <c r="L44" s="322"/>
    </row>
    <row r="45" spans="1:12" ht="12.75">
      <c r="A45" s="173" t="s">
        <v>202</v>
      </c>
      <c r="B45" s="174"/>
      <c r="C45" s="174"/>
      <c r="D45" s="174"/>
      <c r="E45" s="174"/>
      <c r="F45" s="174"/>
      <c r="G45" s="174"/>
      <c r="H45" s="174"/>
      <c r="I45" s="174"/>
      <c r="J45" s="174"/>
      <c r="K45" s="174"/>
      <c r="L45" s="174"/>
    </row>
    <row r="46" spans="1:12" ht="12.75">
      <c r="A46" s="203" t="s">
        <v>193</v>
      </c>
      <c r="B46" s="204"/>
      <c r="C46" s="204"/>
      <c r="D46" s="204"/>
      <c r="E46" s="204"/>
      <c r="F46" s="204"/>
      <c r="G46" s="204"/>
      <c r="H46" s="204"/>
      <c r="I46" s="204"/>
      <c r="J46" s="204"/>
      <c r="K46" s="204"/>
      <c r="L46" s="204"/>
    </row>
    <row r="47" spans="1:12" ht="12.75">
      <c r="A47" s="7"/>
      <c r="B47" s="7"/>
      <c r="C47" s="7"/>
      <c r="D47" s="7"/>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8"/>
      <c r="B53" s="8"/>
      <c r="C53" s="8"/>
      <c r="D53" s="8"/>
      <c r="E53" s="8"/>
      <c r="F53" s="8"/>
      <c r="G53" s="8"/>
      <c r="H53" s="7"/>
      <c r="I53" s="7"/>
      <c r="J53" s="7"/>
      <c r="K53" s="7"/>
      <c r="L53" s="7"/>
    </row>
    <row r="54" spans="1:12" ht="12.75">
      <c r="A54" s="7"/>
      <c r="B54" s="7"/>
      <c r="C54" s="7"/>
      <c r="D54" s="7"/>
      <c r="E54" s="8"/>
      <c r="F54" s="8"/>
      <c r="G54" s="8"/>
      <c r="H54" s="7"/>
      <c r="I54" s="7"/>
      <c r="J54" s="7"/>
      <c r="K54" s="7"/>
      <c r="L54" s="7"/>
    </row>
    <row r="55" spans="1:12" ht="12.75">
      <c r="A55" s="7"/>
      <c r="B55" s="7"/>
      <c r="C55" s="7"/>
      <c r="D55" s="7"/>
      <c r="E55" s="8"/>
      <c r="F55" s="8"/>
      <c r="G55" s="8"/>
      <c r="H55" s="7"/>
      <c r="I55" s="7"/>
      <c r="J55" s="7"/>
      <c r="K55" s="7"/>
      <c r="L55" s="7"/>
    </row>
    <row r="56" spans="1:12" ht="12.75" hidden="1">
      <c r="A56" s="13" t="s">
        <v>196</v>
      </c>
      <c r="B56" s="7"/>
      <c r="C56" s="7"/>
      <c r="D56" s="7"/>
      <c r="E56" s="8"/>
      <c r="F56" s="8"/>
      <c r="G56" s="8"/>
      <c r="H56" s="7"/>
      <c r="I56" s="7"/>
      <c r="J56" s="7"/>
      <c r="K56" s="7"/>
      <c r="L56" s="7"/>
    </row>
    <row r="57" spans="1:12" ht="12.75" hidden="1">
      <c r="A57" s="13" t="s">
        <v>197</v>
      </c>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170" spans="1:12" ht="12.75">
      <c r="A170" s="7"/>
      <c r="B170" s="7"/>
      <c r="C170" s="7"/>
      <c r="D170" s="7"/>
      <c r="E170" s="8"/>
      <c r="F170" s="8"/>
      <c r="G170" s="8"/>
      <c r="H170" s="7"/>
      <c r="I170" s="7"/>
      <c r="J170" s="7"/>
      <c r="K170" s="7"/>
      <c r="L170" s="7"/>
    </row>
    <row r="205" ht="12.75">
      <c r="A205" s="14">
        <v>1</v>
      </c>
    </row>
  </sheetData>
  <sheetProtection password="EF65" sheet="1" objects="1" scenarios="1"/>
  <mergeCells count="102">
    <mergeCell ref="K42:L42"/>
    <mergeCell ref="D42:G42"/>
    <mergeCell ref="I43:J43"/>
    <mergeCell ref="K43:L43"/>
    <mergeCell ref="I44:J44"/>
    <mergeCell ref="K44:L44"/>
    <mergeCell ref="I42:J42"/>
    <mergeCell ref="K39:L39"/>
    <mergeCell ref="D40:G40"/>
    <mergeCell ref="I40:J40"/>
    <mergeCell ref="K40:L40"/>
    <mergeCell ref="D41:G41"/>
    <mergeCell ref="I41:J41"/>
    <mergeCell ref="K41:L41"/>
    <mergeCell ref="D25:G25"/>
    <mergeCell ref="I34:J34"/>
    <mergeCell ref="K34:L34"/>
    <mergeCell ref="D35:G35"/>
    <mergeCell ref="I35:J35"/>
    <mergeCell ref="K35:L35"/>
    <mergeCell ref="D34:G34"/>
    <mergeCell ref="K28:L28"/>
    <mergeCell ref="H28:H29"/>
    <mergeCell ref="K31:L31"/>
    <mergeCell ref="B31:C31"/>
    <mergeCell ref="A26:L26"/>
    <mergeCell ref="D30:G30"/>
    <mergeCell ref="D31:G31"/>
    <mergeCell ref="I30:J30"/>
    <mergeCell ref="I31:J31"/>
    <mergeCell ref="A30:C30"/>
    <mergeCell ref="A1:D2"/>
    <mergeCell ref="E1:I1"/>
    <mergeCell ref="J1:J9"/>
    <mergeCell ref="K1:L1"/>
    <mergeCell ref="E2:I2"/>
    <mergeCell ref="A3:D3"/>
    <mergeCell ref="A27:C27"/>
    <mergeCell ref="A28:C29"/>
    <mergeCell ref="D27:G27"/>
    <mergeCell ref="E3:I3"/>
    <mergeCell ref="E4:I4"/>
    <mergeCell ref="K4:L5"/>
    <mergeCell ref="K6:L6"/>
    <mergeCell ref="E5:I6"/>
    <mergeCell ref="E7:I8"/>
    <mergeCell ref="K7:L7"/>
    <mergeCell ref="K2:L3"/>
    <mergeCell ref="D32:G32"/>
    <mergeCell ref="I32:J32"/>
    <mergeCell ref="D22:G22"/>
    <mergeCell ref="D23:G23"/>
    <mergeCell ref="D24:G24"/>
    <mergeCell ref="D19:G19"/>
    <mergeCell ref="D20:G20"/>
    <mergeCell ref="D21:G21"/>
    <mergeCell ref="I29:J29"/>
    <mergeCell ref="D28:G29"/>
    <mergeCell ref="K32:L32"/>
    <mergeCell ref="K29:L29"/>
    <mergeCell ref="I27:J27"/>
    <mergeCell ref="K33:L33"/>
    <mergeCell ref="I33:J33"/>
    <mergeCell ref="I28:J28"/>
    <mergeCell ref="K30:L30"/>
    <mergeCell ref="K27:L27"/>
    <mergeCell ref="D14:G14"/>
    <mergeCell ref="D15:G15"/>
    <mergeCell ref="D16:G16"/>
    <mergeCell ref="D17:G17"/>
    <mergeCell ref="K8:L8"/>
    <mergeCell ref="K9:L9"/>
    <mergeCell ref="D39:G39"/>
    <mergeCell ref="I39:J39"/>
    <mergeCell ref="A4:D7"/>
    <mergeCell ref="B15:C15"/>
    <mergeCell ref="B16:C16"/>
    <mergeCell ref="D18:G18"/>
    <mergeCell ref="A10:C10"/>
    <mergeCell ref="A14:C14"/>
    <mergeCell ref="A8:D9"/>
    <mergeCell ref="D33:G33"/>
    <mergeCell ref="C36:C37"/>
    <mergeCell ref="D38:G38"/>
    <mergeCell ref="A46:L46"/>
    <mergeCell ref="D43:G43"/>
    <mergeCell ref="D44:G44"/>
    <mergeCell ref="D36:G36"/>
    <mergeCell ref="D37:G37"/>
    <mergeCell ref="K36:L37"/>
    <mergeCell ref="H36:H37"/>
    <mergeCell ref="I36:J37"/>
    <mergeCell ref="I38:J38"/>
    <mergeCell ref="K38:L38"/>
    <mergeCell ref="A36:A37"/>
    <mergeCell ref="B36:B37"/>
    <mergeCell ref="A45:L45"/>
    <mergeCell ref="D10:G10"/>
    <mergeCell ref="I10:K11"/>
    <mergeCell ref="A11:C13"/>
    <mergeCell ref="D11:G13"/>
    <mergeCell ref="H11:H13"/>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L262"/>
  <sheetViews>
    <sheetView showOutlineSymbols="0" zoomScalePageLayoutView="0" workbookViewId="0" topLeftCell="A1">
      <selection activeCell="I29" sqref="I29:J30"/>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286" t="str">
        <f>+'R1'!A1:D2</f>
        <v>Zpracováno v souladu s vyhláškou č. 500/2002 Sb. ve znění pozdějších předpisů</v>
      </c>
      <c r="B1" s="286"/>
      <c r="C1" s="286"/>
      <c r="D1" s="286"/>
      <c r="E1" s="338" t="s">
        <v>129</v>
      </c>
      <c r="F1" s="339"/>
      <c r="G1" s="339"/>
      <c r="H1" s="343"/>
      <c r="I1" s="292" t="s">
        <v>131</v>
      </c>
      <c r="J1" s="293"/>
      <c r="K1" s="9"/>
      <c r="L1" s="9"/>
    </row>
    <row r="2" spans="1:12" ht="18.75" customHeight="1">
      <c r="A2" s="287"/>
      <c r="B2" s="287"/>
      <c r="C2" s="287"/>
      <c r="D2" s="287"/>
      <c r="E2" s="332" t="str">
        <f>+'R1'!E2</f>
        <v>ve zjednodušeném rozsahu</v>
      </c>
      <c r="F2" s="333"/>
      <c r="G2" s="333"/>
      <c r="H2" s="344"/>
      <c r="I2" s="340" t="str">
        <f>+'R1'!K2</f>
        <v>  </v>
      </c>
      <c r="J2" s="341"/>
      <c r="K2" s="9"/>
      <c r="L2" s="9"/>
    </row>
    <row r="3" spans="1:12" ht="18.75" customHeight="1">
      <c r="A3" s="334"/>
      <c r="B3" s="335"/>
      <c r="C3" s="335"/>
      <c r="D3" s="335"/>
      <c r="E3" s="336" t="str">
        <f>+'R1'!E3</f>
        <v>ke dni  31.12.2014</v>
      </c>
      <c r="F3" s="337"/>
      <c r="G3" s="337"/>
      <c r="H3" s="344"/>
      <c r="I3" s="342"/>
      <c r="J3" s="342"/>
      <c r="K3" s="10"/>
      <c r="L3" s="10"/>
    </row>
    <row r="4" spans="1:12" ht="12.75" customHeight="1" thickBot="1">
      <c r="A4" s="348"/>
      <c r="B4" s="349"/>
      <c r="C4" s="349"/>
      <c r="D4" s="349"/>
      <c r="E4" s="345" t="s">
        <v>8</v>
      </c>
      <c r="F4" s="345"/>
      <c r="G4" s="345"/>
      <c r="H4" s="344"/>
      <c r="I4" s="260" t="s">
        <v>132</v>
      </c>
      <c r="J4" s="261"/>
      <c r="K4" s="10"/>
      <c r="L4" s="10"/>
    </row>
    <row r="5" spans="1:12" ht="12.75">
      <c r="A5" s="349"/>
      <c r="B5" s="349"/>
      <c r="C5" s="349"/>
      <c r="D5" s="349"/>
      <c r="E5" s="264" t="s">
        <v>130</v>
      </c>
      <c r="F5" s="265"/>
      <c r="G5" s="266"/>
      <c r="H5" s="344"/>
      <c r="I5" s="262"/>
      <c r="J5" s="262"/>
      <c r="K5" s="10"/>
      <c r="L5" s="10"/>
    </row>
    <row r="6" spans="1:12" ht="12.75">
      <c r="A6" s="349"/>
      <c r="B6" s="349"/>
      <c r="C6" s="349"/>
      <c r="D6" s="349"/>
      <c r="E6" s="267"/>
      <c r="F6" s="268"/>
      <c r="G6" s="269"/>
      <c r="H6" s="344"/>
      <c r="I6" s="346" t="str">
        <f>+'R1'!K6</f>
        <v> </v>
      </c>
      <c r="J6" s="347"/>
      <c r="K6" s="10"/>
      <c r="L6" s="10"/>
    </row>
    <row r="7" spans="1:12" ht="12.75">
      <c r="A7" s="349"/>
      <c r="B7" s="349"/>
      <c r="C7" s="349"/>
      <c r="D7" s="349"/>
      <c r="E7" s="353">
        <f>+'R1'!E7:I8</f>
      </c>
      <c r="F7" s="354"/>
      <c r="G7" s="355"/>
      <c r="H7" s="344"/>
      <c r="I7" s="346">
        <f>+'R1'!K7</f>
        <v>0</v>
      </c>
      <c r="J7" s="347"/>
      <c r="K7" s="11"/>
      <c r="L7" s="11"/>
    </row>
    <row r="8" spans="1:12" ht="12.75" customHeight="1" thickBot="1">
      <c r="A8" s="350"/>
      <c r="B8" s="351"/>
      <c r="C8" s="351"/>
      <c r="D8" s="351"/>
      <c r="E8" s="356"/>
      <c r="F8" s="357"/>
      <c r="G8" s="358"/>
      <c r="H8" s="344"/>
      <c r="I8" s="346">
        <f>+'R1'!K8</f>
        <v>0</v>
      </c>
      <c r="J8" s="347"/>
      <c r="K8" s="11"/>
      <c r="L8" s="11"/>
    </row>
    <row r="9" spans="1:10" ht="13.5" thickBot="1">
      <c r="A9" s="351"/>
      <c r="B9" s="351"/>
      <c r="C9" s="351"/>
      <c r="D9" s="351"/>
      <c r="E9" s="119"/>
      <c r="F9" s="119"/>
      <c r="G9" s="119"/>
      <c r="H9" s="344"/>
      <c r="I9" s="352"/>
      <c r="J9" s="352"/>
    </row>
    <row r="10" spans="1:10" ht="15" customHeight="1">
      <c r="A10" s="368" t="s">
        <v>119</v>
      </c>
      <c r="B10" s="369"/>
      <c r="C10" s="370"/>
      <c r="D10" s="371" t="s">
        <v>60</v>
      </c>
      <c r="E10" s="369"/>
      <c r="F10" s="369"/>
      <c r="G10" s="369"/>
      <c r="H10" s="120" t="s">
        <v>62</v>
      </c>
      <c r="I10" s="372" t="s">
        <v>120</v>
      </c>
      <c r="J10" s="373"/>
    </row>
    <row r="11" spans="1:10" ht="15" customHeight="1">
      <c r="A11" s="374" t="s">
        <v>2</v>
      </c>
      <c r="B11" s="375"/>
      <c r="C11" s="376"/>
      <c r="D11" s="380" t="s">
        <v>61</v>
      </c>
      <c r="E11" s="381"/>
      <c r="F11" s="381"/>
      <c r="G11" s="381"/>
      <c r="H11" s="121" t="s">
        <v>63</v>
      </c>
      <c r="I11" s="122" t="s">
        <v>86</v>
      </c>
      <c r="J11" s="123" t="s">
        <v>87</v>
      </c>
    </row>
    <row r="12" spans="1:10" ht="15" customHeight="1" thickBot="1">
      <c r="A12" s="377"/>
      <c r="B12" s="378"/>
      <c r="C12" s="379"/>
      <c r="D12" s="382"/>
      <c r="E12" s="383"/>
      <c r="F12" s="383"/>
      <c r="G12" s="383"/>
      <c r="H12" s="124" t="s">
        <v>13</v>
      </c>
      <c r="I12" s="125">
        <v>1</v>
      </c>
      <c r="J12" s="126">
        <v>2</v>
      </c>
    </row>
    <row r="13" spans="1:10" ht="18" customHeight="1">
      <c r="A13" s="384" t="s">
        <v>3</v>
      </c>
      <c r="B13" s="385"/>
      <c r="C13" s="386"/>
      <c r="D13" s="387" t="s">
        <v>55</v>
      </c>
      <c r="E13" s="388"/>
      <c r="F13" s="388"/>
      <c r="G13" s="388"/>
      <c r="H13" s="96" t="s">
        <v>11</v>
      </c>
      <c r="I13" s="127">
        <v>0</v>
      </c>
      <c r="J13" s="128">
        <v>0</v>
      </c>
    </row>
    <row r="14" spans="1:10" ht="18" customHeight="1">
      <c r="A14" s="129" t="s">
        <v>0</v>
      </c>
      <c r="B14" s="366"/>
      <c r="C14" s="367"/>
      <c r="D14" s="330" t="s">
        <v>56</v>
      </c>
      <c r="E14" s="331"/>
      <c r="F14" s="331"/>
      <c r="G14" s="331"/>
      <c r="H14" s="101" t="s">
        <v>64</v>
      </c>
      <c r="I14" s="19">
        <v>0</v>
      </c>
      <c r="J14" s="20">
        <v>0</v>
      </c>
    </row>
    <row r="15" spans="1:10" ht="18" customHeight="1">
      <c r="A15" s="359" t="s">
        <v>52</v>
      </c>
      <c r="B15" s="398"/>
      <c r="C15" s="399"/>
      <c r="D15" s="400" t="s">
        <v>177</v>
      </c>
      <c r="E15" s="401"/>
      <c r="F15" s="401"/>
      <c r="G15" s="401"/>
      <c r="H15" s="101" t="s">
        <v>65</v>
      </c>
      <c r="I15" s="104">
        <f>I13-I14</f>
        <v>0</v>
      </c>
      <c r="J15" s="130">
        <f>J13-J14</f>
        <v>0</v>
      </c>
    </row>
    <row r="16" spans="1:10" ht="18" customHeight="1">
      <c r="A16" s="389" t="s">
        <v>4</v>
      </c>
      <c r="B16" s="390"/>
      <c r="C16" s="391"/>
      <c r="D16" s="362" t="s">
        <v>174</v>
      </c>
      <c r="E16" s="327"/>
      <c r="F16" s="327"/>
      <c r="G16" s="327"/>
      <c r="H16" s="101" t="s">
        <v>66</v>
      </c>
      <c r="I16" s="19">
        <v>0</v>
      </c>
      <c r="J16" s="20">
        <v>0</v>
      </c>
    </row>
    <row r="17" spans="1:10" ht="18" customHeight="1">
      <c r="A17" s="131" t="s">
        <v>1</v>
      </c>
      <c r="B17" s="363"/>
      <c r="C17" s="364"/>
      <c r="D17" s="365" t="s">
        <v>175</v>
      </c>
      <c r="E17" s="331"/>
      <c r="F17" s="331"/>
      <c r="G17" s="331"/>
      <c r="H17" s="18" t="s">
        <v>67</v>
      </c>
      <c r="I17" s="19">
        <v>0</v>
      </c>
      <c r="J17" s="20">
        <v>0</v>
      </c>
    </row>
    <row r="18" spans="1:10" ht="18" customHeight="1">
      <c r="A18" s="359" t="s">
        <v>52</v>
      </c>
      <c r="B18" s="360"/>
      <c r="C18" s="361"/>
      <c r="D18" s="400" t="s">
        <v>176</v>
      </c>
      <c r="E18" s="402"/>
      <c r="F18" s="402"/>
      <c r="G18" s="402"/>
      <c r="H18" s="18" t="s">
        <v>68</v>
      </c>
      <c r="I18" s="104">
        <f>I15+I16-I17</f>
        <v>0</v>
      </c>
      <c r="J18" s="130">
        <f>J15+J16-J17</f>
        <v>0</v>
      </c>
    </row>
    <row r="19" spans="1:10" ht="18" customHeight="1">
      <c r="A19" s="131" t="s">
        <v>39</v>
      </c>
      <c r="B19" s="363"/>
      <c r="C19" s="364"/>
      <c r="D19" s="330" t="s">
        <v>57</v>
      </c>
      <c r="E19" s="397"/>
      <c r="F19" s="397"/>
      <c r="G19" s="397"/>
      <c r="H19" s="18" t="s">
        <v>69</v>
      </c>
      <c r="I19" s="19">
        <v>0</v>
      </c>
      <c r="J19" s="20">
        <v>0</v>
      </c>
    </row>
    <row r="20" spans="1:10" ht="18" customHeight="1">
      <c r="A20" s="129" t="s">
        <v>40</v>
      </c>
      <c r="B20" s="328"/>
      <c r="C20" s="329"/>
      <c r="D20" s="330" t="s">
        <v>58</v>
      </c>
      <c r="E20" s="331"/>
      <c r="F20" s="331"/>
      <c r="G20" s="331"/>
      <c r="H20" s="18" t="s">
        <v>70</v>
      </c>
      <c r="I20" s="19">
        <v>0</v>
      </c>
      <c r="J20" s="20">
        <v>0</v>
      </c>
    </row>
    <row r="21" spans="1:10" ht="18" customHeight="1">
      <c r="A21" s="15" t="s">
        <v>48</v>
      </c>
      <c r="B21" s="328"/>
      <c r="C21" s="329"/>
      <c r="D21" s="330" t="s">
        <v>124</v>
      </c>
      <c r="E21" s="331"/>
      <c r="F21" s="331"/>
      <c r="G21" s="331"/>
      <c r="H21" s="18" t="s">
        <v>71</v>
      </c>
      <c r="I21" s="19">
        <v>0</v>
      </c>
      <c r="J21" s="20">
        <v>0</v>
      </c>
    </row>
    <row r="22" spans="1:10" ht="18" customHeight="1">
      <c r="A22" s="323" t="s">
        <v>5</v>
      </c>
      <c r="B22" s="324"/>
      <c r="C22" s="325"/>
      <c r="D22" s="326" t="s">
        <v>152</v>
      </c>
      <c r="E22" s="393"/>
      <c r="F22" s="393"/>
      <c r="G22" s="393"/>
      <c r="H22" s="18" t="s">
        <v>72</v>
      </c>
      <c r="I22" s="19">
        <v>0</v>
      </c>
      <c r="J22" s="20">
        <v>0</v>
      </c>
    </row>
    <row r="23" spans="1:10" ht="18" customHeight="1">
      <c r="A23" s="15" t="s">
        <v>49</v>
      </c>
      <c r="B23" s="328"/>
      <c r="C23" s="329"/>
      <c r="D23" s="330" t="s">
        <v>153</v>
      </c>
      <c r="E23" s="392"/>
      <c r="F23" s="392"/>
      <c r="G23" s="392"/>
      <c r="H23" s="18" t="s">
        <v>73</v>
      </c>
      <c r="I23" s="19">
        <v>0</v>
      </c>
      <c r="J23" s="20">
        <v>0</v>
      </c>
    </row>
    <row r="24" spans="1:10" ht="26.25" customHeight="1">
      <c r="A24" s="15" t="s">
        <v>50</v>
      </c>
      <c r="B24" s="16"/>
      <c r="C24" s="17"/>
      <c r="D24" s="394" t="s">
        <v>164</v>
      </c>
      <c r="E24" s="395"/>
      <c r="F24" s="395"/>
      <c r="G24" s="396"/>
      <c r="H24" s="18" t="s">
        <v>74</v>
      </c>
      <c r="I24" s="19">
        <v>0</v>
      </c>
      <c r="J24" s="20">
        <v>0</v>
      </c>
    </row>
    <row r="25" spans="1:10" ht="18" customHeight="1">
      <c r="A25" s="323" t="s">
        <v>6</v>
      </c>
      <c r="B25" s="324"/>
      <c r="C25" s="325"/>
      <c r="D25" s="326" t="s">
        <v>154</v>
      </c>
      <c r="E25" s="393"/>
      <c r="F25" s="393"/>
      <c r="G25" s="393"/>
      <c r="H25" s="18" t="s">
        <v>75</v>
      </c>
      <c r="I25" s="19">
        <v>0</v>
      </c>
      <c r="J25" s="20">
        <v>0</v>
      </c>
    </row>
    <row r="26" spans="1:10" ht="18" customHeight="1">
      <c r="A26" s="15" t="s">
        <v>51</v>
      </c>
      <c r="B26" s="328"/>
      <c r="C26" s="329"/>
      <c r="D26" s="330" t="s">
        <v>155</v>
      </c>
      <c r="E26" s="392"/>
      <c r="F26" s="392"/>
      <c r="G26" s="392"/>
      <c r="H26" s="18" t="s">
        <v>76</v>
      </c>
      <c r="I26" s="19">
        <v>0</v>
      </c>
      <c r="J26" s="20">
        <v>0</v>
      </c>
    </row>
    <row r="27" spans="1:10" ht="18" customHeight="1">
      <c r="A27" s="323" t="s">
        <v>7</v>
      </c>
      <c r="B27" s="324"/>
      <c r="C27" s="325"/>
      <c r="D27" s="326" t="s">
        <v>59</v>
      </c>
      <c r="E27" s="327"/>
      <c r="F27" s="327"/>
      <c r="G27" s="327"/>
      <c r="H27" s="18" t="s">
        <v>77</v>
      </c>
      <c r="I27" s="19">
        <v>0</v>
      </c>
      <c r="J27" s="20">
        <v>0</v>
      </c>
    </row>
    <row r="28" spans="1:10" ht="18" customHeight="1">
      <c r="A28" s="15" t="s">
        <v>3</v>
      </c>
      <c r="B28" s="328"/>
      <c r="C28" s="329"/>
      <c r="D28" s="330" t="s">
        <v>121</v>
      </c>
      <c r="E28" s="331"/>
      <c r="F28" s="331"/>
      <c r="G28" s="331"/>
      <c r="H28" s="18" t="s">
        <v>78</v>
      </c>
      <c r="I28" s="19">
        <v>0</v>
      </c>
      <c r="J28" s="20">
        <v>0</v>
      </c>
    </row>
    <row r="29" spans="1:10" ht="18" customHeight="1">
      <c r="A29" s="407" t="s">
        <v>54</v>
      </c>
      <c r="B29" s="408"/>
      <c r="C29" s="409"/>
      <c r="D29" s="208" t="s">
        <v>126</v>
      </c>
      <c r="E29" s="413"/>
      <c r="F29" s="413"/>
      <c r="G29" s="413"/>
      <c r="H29" s="218" t="s">
        <v>79</v>
      </c>
      <c r="I29" s="415">
        <f>IF(I13+I16+I22+I25+I27&lt;400,I18-I19-I20-I21+I22-I23-I24+I25-I26-I27+I28,T("LIMIT"))</f>
        <v>0</v>
      </c>
      <c r="J29" s="403">
        <f>IF(J13+J16+J22+J25+J27&lt;400,J18-J19-J20-J21+J22-J23-J24+J25-J26-J27+J28,T("LIMIT"))</f>
        <v>0</v>
      </c>
    </row>
    <row r="30" spans="1:10" ht="18" customHeight="1">
      <c r="A30" s="410"/>
      <c r="B30" s="411"/>
      <c r="C30" s="412"/>
      <c r="D30" s="405" t="s">
        <v>178</v>
      </c>
      <c r="E30" s="406"/>
      <c r="F30" s="406"/>
      <c r="G30" s="406"/>
      <c r="H30" s="414"/>
      <c r="I30" s="416"/>
      <c r="J30" s="404"/>
    </row>
    <row r="31" spans="1:10" ht="18" customHeight="1">
      <c r="A31" s="323" t="s">
        <v>53</v>
      </c>
      <c r="B31" s="324"/>
      <c r="C31" s="325"/>
      <c r="D31" s="326" t="s">
        <v>156</v>
      </c>
      <c r="E31" s="327"/>
      <c r="F31" s="327"/>
      <c r="G31" s="327"/>
      <c r="H31" s="18" t="s">
        <v>80</v>
      </c>
      <c r="I31" s="19">
        <v>0</v>
      </c>
      <c r="J31" s="20">
        <v>0</v>
      </c>
    </row>
    <row r="32" spans="1:10" ht="18" customHeight="1">
      <c r="A32" s="15" t="s">
        <v>88</v>
      </c>
      <c r="B32" s="328"/>
      <c r="C32" s="329"/>
      <c r="D32" s="330" t="s">
        <v>157</v>
      </c>
      <c r="E32" s="331"/>
      <c r="F32" s="331"/>
      <c r="G32" s="331"/>
      <c r="H32" s="18" t="s">
        <v>81</v>
      </c>
      <c r="I32" s="19">
        <v>0</v>
      </c>
      <c r="J32" s="20">
        <v>0</v>
      </c>
    </row>
    <row r="33" spans="1:10" ht="18" customHeight="1">
      <c r="A33" s="323" t="s">
        <v>96</v>
      </c>
      <c r="B33" s="324"/>
      <c r="C33" s="325"/>
      <c r="D33" s="326" t="s">
        <v>158</v>
      </c>
      <c r="E33" s="327"/>
      <c r="F33" s="327"/>
      <c r="G33" s="327"/>
      <c r="H33" s="18" t="s">
        <v>82</v>
      </c>
      <c r="I33" s="19">
        <v>0</v>
      </c>
      <c r="J33" s="20">
        <v>0</v>
      </c>
    </row>
    <row r="34" spans="1:10" ht="18" customHeight="1">
      <c r="A34" s="323" t="s">
        <v>97</v>
      </c>
      <c r="B34" s="324"/>
      <c r="C34" s="325"/>
      <c r="D34" s="326" t="s">
        <v>159</v>
      </c>
      <c r="E34" s="327"/>
      <c r="F34" s="327"/>
      <c r="G34" s="327"/>
      <c r="H34" s="18" t="s">
        <v>83</v>
      </c>
      <c r="I34" s="19">
        <v>0</v>
      </c>
      <c r="J34" s="20">
        <v>0</v>
      </c>
    </row>
    <row r="35" spans="1:10" ht="18" customHeight="1">
      <c r="A35" s="15" t="s">
        <v>89</v>
      </c>
      <c r="B35" s="328"/>
      <c r="C35" s="329"/>
      <c r="D35" s="330" t="s">
        <v>160</v>
      </c>
      <c r="E35" s="331"/>
      <c r="F35" s="331"/>
      <c r="G35" s="331"/>
      <c r="H35" s="18" t="s">
        <v>84</v>
      </c>
      <c r="I35" s="19">
        <v>0</v>
      </c>
      <c r="J35" s="20">
        <v>0</v>
      </c>
    </row>
    <row r="36" spans="1:10" ht="18" customHeight="1">
      <c r="A36" s="323" t="s">
        <v>98</v>
      </c>
      <c r="B36" s="324"/>
      <c r="C36" s="325"/>
      <c r="D36" s="326" t="s">
        <v>161</v>
      </c>
      <c r="E36" s="327"/>
      <c r="F36" s="327"/>
      <c r="G36" s="327"/>
      <c r="H36" s="18" t="s">
        <v>85</v>
      </c>
      <c r="I36" s="19">
        <v>0</v>
      </c>
      <c r="J36" s="20">
        <v>0</v>
      </c>
    </row>
    <row r="37" spans="1:10" ht="18" customHeight="1">
      <c r="A37" s="15" t="s">
        <v>90</v>
      </c>
      <c r="B37" s="328"/>
      <c r="C37" s="329"/>
      <c r="D37" s="330" t="s">
        <v>162</v>
      </c>
      <c r="E37" s="331"/>
      <c r="F37" s="331"/>
      <c r="G37" s="331"/>
      <c r="H37" s="18" t="s">
        <v>107</v>
      </c>
      <c r="I37" s="19">
        <v>0</v>
      </c>
      <c r="J37" s="20">
        <v>0</v>
      </c>
    </row>
    <row r="38" spans="1:10" ht="18" customHeight="1">
      <c r="A38" s="15" t="s">
        <v>91</v>
      </c>
      <c r="B38" s="328"/>
      <c r="C38" s="329"/>
      <c r="D38" s="330" t="s">
        <v>163</v>
      </c>
      <c r="E38" s="331"/>
      <c r="F38" s="331"/>
      <c r="G38" s="331"/>
      <c r="H38" s="18" t="s">
        <v>108</v>
      </c>
      <c r="I38" s="19">
        <v>0</v>
      </c>
      <c r="J38" s="20">
        <v>0</v>
      </c>
    </row>
    <row r="39" spans="1:10" ht="18" customHeight="1">
      <c r="A39" s="323" t="s">
        <v>99</v>
      </c>
      <c r="B39" s="324"/>
      <c r="C39" s="325"/>
      <c r="D39" s="326" t="s">
        <v>165</v>
      </c>
      <c r="E39" s="327"/>
      <c r="F39" s="327"/>
      <c r="G39" s="327"/>
      <c r="H39" s="18" t="s">
        <v>109</v>
      </c>
      <c r="I39" s="19">
        <v>0</v>
      </c>
      <c r="J39" s="20">
        <v>0</v>
      </c>
    </row>
    <row r="40" spans="1:10" ht="18" customHeight="1" thickBot="1">
      <c r="A40" s="15" t="s">
        <v>92</v>
      </c>
      <c r="B40" s="328"/>
      <c r="C40" s="329"/>
      <c r="D40" s="330" t="s">
        <v>166</v>
      </c>
      <c r="E40" s="331"/>
      <c r="F40" s="331"/>
      <c r="G40" s="331"/>
      <c r="H40" s="18" t="s">
        <v>110</v>
      </c>
      <c r="I40" s="19">
        <v>0</v>
      </c>
      <c r="J40" s="20">
        <v>0</v>
      </c>
    </row>
    <row r="41" spans="1:10" ht="12.75">
      <c r="A41" s="173" t="str">
        <f>+'R1'!A45:L45</f>
        <v>Formulář zpracovala ASPEKT HM, daňová, účetní a auditorská kancelář, www.danovapriznani.cz, business.center.cz</v>
      </c>
      <c r="B41" s="174"/>
      <c r="C41" s="174"/>
      <c r="D41" s="174"/>
      <c r="E41" s="174"/>
      <c r="F41" s="174"/>
      <c r="G41" s="174"/>
      <c r="H41" s="174"/>
      <c r="I41" s="174"/>
      <c r="J41" s="174"/>
    </row>
    <row r="42" spans="1:10" ht="12.75">
      <c r="A42" s="203" t="s">
        <v>192</v>
      </c>
      <c r="B42" s="204"/>
      <c r="C42" s="204"/>
      <c r="D42" s="204"/>
      <c r="E42" s="204"/>
      <c r="F42" s="204"/>
      <c r="G42" s="204"/>
      <c r="H42" s="204"/>
      <c r="I42" s="204"/>
      <c r="J42" s="204"/>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J29:J30"/>
    <mergeCell ref="D30:G30"/>
    <mergeCell ref="A29:C30"/>
    <mergeCell ref="D29:G29"/>
    <mergeCell ref="B23:C23"/>
    <mergeCell ref="A27:C27"/>
    <mergeCell ref="H29:H30"/>
    <mergeCell ref="I29:I30"/>
    <mergeCell ref="B26:C26"/>
    <mergeCell ref="B28:C28"/>
    <mergeCell ref="D26:G26"/>
    <mergeCell ref="D27:G27"/>
    <mergeCell ref="D28:G28"/>
    <mergeCell ref="A25:C25"/>
    <mergeCell ref="B20:C20"/>
    <mergeCell ref="D20:G20"/>
    <mergeCell ref="D21:G21"/>
    <mergeCell ref="D22:G22"/>
    <mergeCell ref="B21:C21"/>
    <mergeCell ref="A22:C22"/>
    <mergeCell ref="D23:G23"/>
    <mergeCell ref="D25:G25"/>
    <mergeCell ref="D24:G24"/>
    <mergeCell ref="D19:G19"/>
    <mergeCell ref="D14:G14"/>
    <mergeCell ref="A15:C15"/>
    <mergeCell ref="D15:G15"/>
    <mergeCell ref="D18:G18"/>
    <mergeCell ref="B19:C19"/>
    <mergeCell ref="A41:J41"/>
    <mergeCell ref="A42:J42"/>
    <mergeCell ref="A10:C10"/>
    <mergeCell ref="D10:G10"/>
    <mergeCell ref="I10:J10"/>
    <mergeCell ref="A11:C12"/>
    <mergeCell ref="D11:G12"/>
    <mergeCell ref="A13:C13"/>
    <mergeCell ref="D13:G13"/>
    <mergeCell ref="A16:C16"/>
    <mergeCell ref="I9:J9"/>
    <mergeCell ref="E7:G8"/>
    <mergeCell ref="A18:C18"/>
    <mergeCell ref="D16:G16"/>
    <mergeCell ref="B17:C17"/>
    <mergeCell ref="D17:G17"/>
    <mergeCell ref="B14:C14"/>
    <mergeCell ref="E4:G4"/>
    <mergeCell ref="E5:G6"/>
    <mergeCell ref="I4:J5"/>
    <mergeCell ref="I7:J7"/>
    <mergeCell ref="A31:C31"/>
    <mergeCell ref="D31:G31"/>
    <mergeCell ref="A4:D7"/>
    <mergeCell ref="I6:J6"/>
    <mergeCell ref="A8:D9"/>
    <mergeCell ref="I8:J8"/>
    <mergeCell ref="B32:C32"/>
    <mergeCell ref="D32:G32"/>
    <mergeCell ref="I1:J1"/>
    <mergeCell ref="E2:G2"/>
    <mergeCell ref="A3:D3"/>
    <mergeCell ref="E3:G3"/>
    <mergeCell ref="A1:D2"/>
    <mergeCell ref="E1:G1"/>
    <mergeCell ref="I2:J3"/>
    <mergeCell ref="H1:H9"/>
    <mergeCell ref="D35:G35"/>
    <mergeCell ref="A36:C36"/>
    <mergeCell ref="D36:G36"/>
    <mergeCell ref="A33:C33"/>
    <mergeCell ref="D33:G33"/>
    <mergeCell ref="A34:C34"/>
    <mergeCell ref="D34:G34"/>
    <mergeCell ref="B35:C35"/>
    <mergeCell ref="A39:C39"/>
    <mergeCell ref="D39:G39"/>
    <mergeCell ref="B40:C40"/>
    <mergeCell ref="D40:G40"/>
    <mergeCell ref="B37:C37"/>
    <mergeCell ref="D37:G37"/>
    <mergeCell ref="B38:C38"/>
    <mergeCell ref="D38:G38"/>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213"/>
  <sheetViews>
    <sheetView showOutlineSymbols="0" zoomScalePageLayoutView="0" workbookViewId="0" topLeftCell="A1">
      <selection activeCell="H6" sqref="H6"/>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421"/>
      <c r="B1" s="422"/>
      <c r="C1" s="422"/>
      <c r="D1" s="422"/>
      <c r="E1" s="422"/>
      <c r="F1" s="422"/>
      <c r="G1" s="422"/>
      <c r="H1" s="422"/>
    </row>
    <row r="2" spans="1:8" ht="15" customHeight="1">
      <c r="A2" s="423" t="s">
        <v>122</v>
      </c>
      <c r="B2" s="424"/>
      <c r="C2" s="425"/>
      <c r="D2" s="281" t="s">
        <v>60</v>
      </c>
      <c r="E2" s="426"/>
      <c r="F2" s="132" t="s">
        <v>62</v>
      </c>
      <c r="G2" s="427" t="s">
        <v>120</v>
      </c>
      <c r="H2" s="428"/>
    </row>
    <row r="3" spans="1:8" ht="15" customHeight="1">
      <c r="A3" s="297" t="s">
        <v>2</v>
      </c>
      <c r="B3" s="302"/>
      <c r="C3" s="250"/>
      <c r="D3" s="249" t="s">
        <v>61</v>
      </c>
      <c r="E3" s="250"/>
      <c r="F3" s="82" t="s">
        <v>63</v>
      </c>
      <c r="G3" s="133" t="s">
        <v>86</v>
      </c>
      <c r="H3" s="134" t="s">
        <v>87</v>
      </c>
    </row>
    <row r="4" spans="1:8" ht="15" customHeight="1" thickBot="1">
      <c r="A4" s="429"/>
      <c r="B4" s="430"/>
      <c r="C4" s="431"/>
      <c r="D4" s="247"/>
      <c r="E4" s="431"/>
      <c r="F4" s="135" t="s">
        <v>13</v>
      </c>
      <c r="G4" s="136">
        <v>1</v>
      </c>
      <c r="H4" s="137">
        <v>2</v>
      </c>
    </row>
    <row r="5" spans="1:9" ht="18" customHeight="1">
      <c r="A5" s="442" t="s">
        <v>101</v>
      </c>
      <c r="B5" s="443"/>
      <c r="C5" s="444"/>
      <c r="D5" s="447" t="s">
        <v>167</v>
      </c>
      <c r="E5" s="448"/>
      <c r="F5" s="96">
        <v>28</v>
      </c>
      <c r="G5" s="127">
        <v>0</v>
      </c>
      <c r="H5" s="128">
        <v>0</v>
      </c>
      <c r="I5" s="10"/>
    </row>
    <row r="6" spans="1:9" ht="18" customHeight="1">
      <c r="A6" s="15" t="s">
        <v>93</v>
      </c>
      <c r="B6" s="366"/>
      <c r="C6" s="367"/>
      <c r="D6" s="440" t="s">
        <v>168</v>
      </c>
      <c r="E6" s="441"/>
      <c r="F6" s="101">
        <v>29</v>
      </c>
      <c r="G6" s="19">
        <v>0</v>
      </c>
      <c r="H6" s="20">
        <v>0</v>
      </c>
      <c r="I6" s="10"/>
    </row>
    <row r="7" spans="1:9" ht="18" customHeight="1">
      <c r="A7" s="323" t="s">
        <v>169</v>
      </c>
      <c r="B7" s="324"/>
      <c r="C7" s="325"/>
      <c r="D7" s="445" t="s">
        <v>103</v>
      </c>
      <c r="E7" s="446"/>
      <c r="F7" s="101" t="s">
        <v>111</v>
      </c>
      <c r="G7" s="19">
        <v>0</v>
      </c>
      <c r="H7" s="20">
        <v>0</v>
      </c>
      <c r="I7" s="10"/>
    </row>
    <row r="8" spans="1:9" ht="18" customHeight="1">
      <c r="A8" s="15" t="s">
        <v>94</v>
      </c>
      <c r="B8" s="366"/>
      <c r="C8" s="367"/>
      <c r="D8" s="433" t="s">
        <v>104</v>
      </c>
      <c r="E8" s="434"/>
      <c r="F8" s="101" t="s">
        <v>112</v>
      </c>
      <c r="G8" s="19">
        <v>0</v>
      </c>
      <c r="H8" s="20">
        <v>0</v>
      </c>
      <c r="I8" s="10"/>
    </row>
    <row r="9" spans="1:9" ht="18" customHeight="1">
      <c r="A9" s="407" t="s">
        <v>54</v>
      </c>
      <c r="B9" s="408"/>
      <c r="C9" s="409"/>
      <c r="D9" s="435" t="s">
        <v>127</v>
      </c>
      <c r="E9" s="436"/>
      <c r="F9" s="504" t="s">
        <v>113</v>
      </c>
      <c r="G9" s="415">
        <f>+'V1'!I31-'V1'!I32+'V1'!I33+'V1'!I34-'V1'!I35+'V1'!I36-'V1'!I37-'V1'!I38+'V1'!I39-'V1'!I40+'V2'!G5-'V2'!G6+'V2'!G7-'V2'!G8</f>
        <v>0</v>
      </c>
      <c r="H9" s="415">
        <f>+'V1'!J31-'V1'!J32+'V1'!J33+'V1'!J34-'V1'!J35+'V1'!J36-'V1'!J37-'V1'!J38+'V1'!J39-'V1'!J40+'V2'!H5-'V2'!H6+'V2'!H7-'V2'!H8</f>
        <v>0</v>
      </c>
      <c r="I9" s="10"/>
    </row>
    <row r="10" spans="1:9" ht="18" customHeight="1">
      <c r="A10" s="507"/>
      <c r="B10" s="508"/>
      <c r="C10" s="509"/>
      <c r="D10" s="211" t="s">
        <v>179</v>
      </c>
      <c r="E10" s="439"/>
      <c r="F10" s="505"/>
      <c r="G10" s="506"/>
      <c r="H10" s="506"/>
      <c r="I10" s="10"/>
    </row>
    <row r="11" spans="1:9" ht="18" customHeight="1">
      <c r="A11" s="79" t="s">
        <v>171</v>
      </c>
      <c r="B11" s="363"/>
      <c r="C11" s="364"/>
      <c r="D11" s="437" t="s">
        <v>180</v>
      </c>
      <c r="E11" s="438"/>
      <c r="F11" s="101" t="s">
        <v>114</v>
      </c>
      <c r="G11" s="19">
        <v>0</v>
      </c>
      <c r="H11" s="20">
        <v>0</v>
      </c>
      <c r="I11" s="10"/>
    </row>
    <row r="12" spans="1:9" ht="18" customHeight="1">
      <c r="A12" s="453" t="s">
        <v>100</v>
      </c>
      <c r="B12" s="454"/>
      <c r="C12" s="455"/>
      <c r="D12" s="451" t="s">
        <v>181</v>
      </c>
      <c r="E12" s="452"/>
      <c r="F12" s="101">
        <v>34</v>
      </c>
      <c r="G12" s="104">
        <f>'V1'!I29+G9-G11</f>
        <v>0</v>
      </c>
      <c r="H12" s="130">
        <f>'V1'!J29+H9-H11</f>
        <v>0</v>
      </c>
      <c r="I12" s="10"/>
    </row>
    <row r="13" spans="1:9" ht="18" customHeight="1">
      <c r="A13" s="323" t="s">
        <v>170</v>
      </c>
      <c r="B13" s="324"/>
      <c r="C13" s="325"/>
      <c r="D13" s="445" t="s">
        <v>105</v>
      </c>
      <c r="E13" s="446"/>
      <c r="F13" s="101">
        <v>35</v>
      </c>
      <c r="G13" s="19">
        <v>0</v>
      </c>
      <c r="H13" s="20">
        <v>0</v>
      </c>
      <c r="I13" s="10"/>
    </row>
    <row r="14" spans="1:9" ht="18" customHeight="1">
      <c r="A14" s="15" t="s">
        <v>95</v>
      </c>
      <c r="B14" s="366"/>
      <c r="C14" s="367"/>
      <c r="D14" s="433" t="s">
        <v>106</v>
      </c>
      <c r="E14" s="434"/>
      <c r="F14" s="101">
        <v>36</v>
      </c>
      <c r="G14" s="19">
        <v>0</v>
      </c>
      <c r="H14" s="20">
        <v>0</v>
      </c>
      <c r="I14" s="10"/>
    </row>
    <row r="15" spans="1:9" ht="18" customHeight="1">
      <c r="A15" s="79" t="s">
        <v>172</v>
      </c>
      <c r="B15" s="363"/>
      <c r="C15" s="364"/>
      <c r="D15" s="437" t="s">
        <v>182</v>
      </c>
      <c r="E15" s="438"/>
      <c r="F15" s="101">
        <v>37</v>
      </c>
      <c r="G15" s="19">
        <v>0</v>
      </c>
      <c r="H15" s="20">
        <v>0</v>
      </c>
      <c r="I15" s="10"/>
    </row>
    <row r="16" spans="1:9" ht="18" customHeight="1">
      <c r="A16" s="453" t="s">
        <v>54</v>
      </c>
      <c r="B16" s="454"/>
      <c r="C16" s="455"/>
      <c r="D16" s="451" t="s">
        <v>183</v>
      </c>
      <c r="E16" s="452"/>
      <c r="F16" s="101">
        <v>38</v>
      </c>
      <c r="G16" s="104">
        <f>G13-G14-G15</f>
        <v>0</v>
      </c>
      <c r="H16" s="130">
        <f>H13-H14-H15</f>
        <v>0</v>
      </c>
      <c r="I16" s="10"/>
    </row>
    <row r="17" spans="1:9" ht="18" customHeight="1">
      <c r="A17" s="15" t="s">
        <v>173</v>
      </c>
      <c r="B17" s="366"/>
      <c r="C17" s="367"/>
      <c r="D17" s="433" t="s">
        <v>128</v>
      </c>
      <c r="E17" s="479"/>
      <c r="F17" s="101">
        <v>39</v>
      </c>
      <c r="G17" s="19">
        <v>0</v>
      </c>
      <c r="H17" s="20">
        <v>0</v>
      </c>
      <c r="I17" s="10"/>
    </row>
    <row r="18" spans="1:9" ht="18" customHeight="1">
      <c r="A18" s="453" t="s">
        <v>102</v>
      </c>
      <c r="B18" s="454"/>
      <c r="C18" s="455"/>
      <c r="D18" s="451" t="s">
        <v>184</v>
      </c>
      <c r="E18" s="452"/>
      <c r="F18" s="101">
        <v>40</v>
      </c>
      <c r="G18" s="104">
        <f>IF('V1'!I13+'V1'!I16+'V1'!I22+'V1'!I25+'V1'!I27+'V1'!I31+'V1'!I33+'V1'!I34+'V1'!I36+'V1'!I39+'V2'!G5+'V2'!G7+'V2'!G13&lt;400,G12+G16-G17,T("LIMIT"))</f>
        <v>0</v>
      </c>
      <c r="H18" s="105">
        <f>IF('V1'!J13+'V1'!J16+'V1'!J22+'V1'!J25+'V1'!J27+'V1'!J31+'V1'!J33+'V1'!J34+'V1'!J36+'V1'!J39+'V2'!H5+'V2'!H7+'V2'!H13&lt;400,H12+H16-H17,T("LIMIT"))</f>
        <v>0</v>
      </c>
      <c r="I18" s="10"/>
    </row>
    <row r="19" spans="1:9" ht="18" customHeight="1" thickBot="1">
      <c r="A19" s="169" t="s">
        <v>194</v>
      </c>
      <c r="B19" s="480"/>
      <c r="C19" s="481"/>
      <c r="D19" s="449" t="s">
        <v>185</v>
      </c>
      <c r="E19" s="450"/>
      <c r="F19" s="81">
        <v>41</v>
      </c>
      <c r="G19" s="80">
        <f>'V1'!I29+G9+G13-G14</f>
        <v>0</v>
      </c>
      <c r="H19" s="138">
        <f>'V1'!J29+H9+H13-H14</f>
        <v>0</v>
      </c>
      <c r="I19" s="10"/>
    </row>
    <row r="20" spans="1:9" ht="99.75" customHeight="1" thickBot="1">
      <c r="A20" s="474"/>
      <c r="B20" s="474"/>
      <c r="C20" s="474"/>
      <c r="D20" s="474"/>
      <c r="E20" s="474"/>
      <c r="F20" s="474"/>
      <c r="G20" s="474"/>
      <c r="H20" s="474"/>
      <c r="I20" s="10"/>
    </row>
    <row r="21" spans="1:9" ht="19.5" customHeight="1">
      <c r="A21" s="432" t="s">
        <v>186</v>
      </c>
      <c r="B21" s="284"/>
      <c r="C21" s="284"/>
      <c r="D21" s="285"/>
      <c r="E21" s="482">
        <f>+ZAKL_DATA!D7</f>
        <v>0</v>
      </c>
      <c r="F21" s="483"/>
      <c r="G21" s="483"/>
      <c r="H21" s="484"/>
      <c r="I21" s="10"/>
    </row>
    <row r="22" spans="1:9" ht="19.5" customHeight="1">
      <c r="A22" s="475" t="s">
        <v>257</v>
      </c>
      <c r="B22" s="201"/>
      <c r="C22" s="201"/>
      <c r="D22" s="202"/>
      <c r="E22" s="476" t="str">
        <f>+ZAKL_DATA!D2</f>
        <v>CZ</v>
      </c>
      <c r="F22" s="477"/>
      <c r="G22" s="477"/>
      <c r="H22" s="478"/>
      <c r="I22" s="10"/>
    </row>
    <row r="23" spans="1:9" ht="60" customHeight="1" thickBot="1">
      <c r="A23" s="468" t="s">
        <v>187</v>
      </c>
      <c r="B23" s="469"/>
      <c r="C23" s="469"/>
      <c r="D23" s="470"/>
      <c r="E23" s="471">
        <f>+ZAKL_DATA!B29</f>
        <v>0</v>
      </c>
      <c r="F23" s="472"/>
      <c r="G23" s="472"/>
      <c r="H23" s="473"/>
      <c r="I23" s="10"/>
    </row>
    <row r="24" spans="1:9" ht="39.75" customHeight="1" thickBot="1">
      <c r="A24" s="21"/>
      <c r="B24" s="21"/>
      <c r="C24" s="21"/>
      <c r="D24" s="21"/>
      <c r="E24" s="21"/>
      <c r="F24" s="21"/>
      <c r="G24" s="21"/>
      <c r="H24" s="21"/>
      <c r="I24" s="10"/>
    </row>
    <row r="25" spans="1:9" ht="15.75" customHeight="1">
      <c r="A25" s="456" t="s">
        <v>188</v>
      </c>
      <c r="B25" s="457"/>
      <c r="C25" s="458"/>
      <c r="D25" s="461" t="s">
        <v>189</v>
      </c>
      <c r="E25" s="463" t="s">
        <v>190</v>
      </c>
      <c r="F25" s="464"/>
      <c r="G25" s="464"/>
      <c r="H25" s="465"/>
      <c r="I25" s="10"/>
    </row>
    <row r="26" spans="1:9" ht="15.75" customHeight="1">
      <c r="A26" s="459"/>
      <c r="B26" s="150"/>
      <c r="C26" s="460"/>
      <c r="D26" s="462"/>
      <c r="E26" s="466"/>
      <c r="F26" s="146"/>
      <c r="G26" s="146"/>
      <c r="H26" s="467"/>
      <c r="I26" s="10"/>
    </row>
    <row r="27" spans="1:9" ht="15.75" customHeight="1">
      <c r="A27" s="485">
        <f ca="1">TODAY()</f>
        <v>42059</v>
      </c>
      <c r="B27" s="486"/>
      <c r="C27" s="487"/>
      <c r="D27" s="489"/>
      <c r="E27" s="492"/>
      <c r="F27" s="493"/>
      <c r="G27" s="493"/>
      <c r="H27" s="494"/>
      <c r="I27" s="10"/>
    </row>
    <row r="28" spans="1:9" ht="15.75" customHeight="1">
      <c r="A28" s="488"/>
      <c r="B28" s="486"/>
      <c r="C28" s="487"/>
      <c r="D28" s="490"/>
      <c r="E28" s="492"/>
      <c r="F28" s="493"/>
      <c r="G28" s="493"/>
      <c r="H28" s="494"/>
      <c r="I28" s="10"/>
    </row>
    <row r="29" spans="1:9" ht="15.75" customHeight="1">
      <c r="A29" s="498">
        <f ca="1">NOW()</f>
        <v>42059.657086458334</v>
      </c>
      <c r="B29" s="499"/>
      <c r="C29" s="500"/>
      <c r="D29" s="490"/>
      <c r="E29" s="492"/>
      <c r="F29" s="493"/>
      <c r="G29" s="493"/>
      <c r="H29" s="494"/>
      <c r="I29" s="10"/>
    </row>
    <row r="30" spans="1:9" ht="15.75" customHeight="1">
      <c r="A30" s="498"/>
      <c r="B30" s="499"/>
      <c r="C30" s="500"/>
      <c r="D30" s="490"/>
      <c r="E30" s="492"/>
      <c r="F30" s="493"/>
      <c r="G30" s="493"/>
      <c r="H30" s="494"/>
      <c r="I30" s="10"/>
    </row>
    <row r="31" spans="1:9" ht="15.75" customHeight="1" thickBot="1">
      <c r="A31" s="501"/>
      <c r="B31" s="502"/>
      <c r="C31" s="503"/>
      <c r="D31" s="491"/>
      <c r="E31" s="495"/>
      <c r="F31" s="496"/>
      <c r="G31" s="496"/>
      <c r="H31" s="497"/>
      <c r="I31" s="10"/>
    </row>
    <row r="32" spans="1:8" ht="12.75">
      <c r="A32" s="417" t="str">
        <f>+'R1'!A45:L45</f>
        <v>Formulář zpracovala ASPEKT HM, daňová, účetní a auditorská kancelář, www.danovapriznani.cz, business.center.cz</v>
      </c>
      <c r="B32" s="418"/>
      <c r="C32" s="418"/>
      <c r="D32" s="418"/>
      <c r="E32" s="418"/>
      <c r="F32" s="418"/>
      <c r="G32" s="418"/>
      <c r="H32" s="418"/>
    </row>
    <row r="33" spans="1:8" ht="12.75">
      <c r="A33" s="419" t="s">
        <v>191</v>
      </c>
      <c r="B33" s="420"/>
      <c r="C33" s="420"/>
      <c r="D33" s="420"/>
      <c r="E33" s="420"/>
      <c r="F33" s="420"/>
      <c r="G33" s="420"/>
      <c r="H33" s="420"/>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54">
    <mergeCell ref="A27:C28"/>
    <mergeCell ref="D27:D31"/>
    <mergeCell ref="E27:H31"/>
    <mergeCell ref="A29:C31"/>
    <mergeCell ref="F9:F10"/>
    <mergeCell ref="G9:G10"/>
    <mergeCell ref="H9:H10"/>
    <mergeCell ref="A12:C12"/>
    <mergeCell ref="A9:C10"/>
    <mergeCell ref="D12:E12"/>
    <mergeCell ref="E22:H22"/>
    <mergeCell ref="D17:E17"/>
    <mergeCell ref="D18:E18"/>
    <mergeCell ref="B17:C17"/>
    <mergeCell ref="A19:C19"/>
    <mergeCell ref="E21:H21"/>
    <mergeCell ref="D13:E13"/>
    <mergeCell ref="A16:C16"/>
    <mergeCell ref="A25:C26"/>
    <mergeCell ref="D25:D26"/>
    <mergeCell ref="E25:H26"/>
    <mergeCell ref="A18:C18"/>
    <mergeCell ref="A23:D23"/>
    <mergeCell ref="E23:H23"/>
    <mergeCell ref="A20:H20"/>
    <mergeCell ref="A22:D22"/>
    <mergeCell ref="B15:C15"/>
    <mergeCell ref="B14:C14"/>
    <mergeCell ref="D19:E19"/>
    <mergeCell ref="D16:E16"/>
    <mergeCell ref="D14:E14"/>
    <mergeCell ref="D15:E15"/>
    <mergeCell ref="D6:E6"/>
    <mergeCell ref="B6:C6"/>
    <mergeCell ref="A5:C5"/>
    <mergeCell ref="D7:E7"/>
    <mergeCell ref="A7:C7"/>
    <mergeCell ref="D5:E5"/>
    <mergeCell ref="B8:C8"/>
    <mergeCell ref="B11:C11"/>
    <mergeCell ref="D8:E8"/>
    <mergeCell ref="D9:E9"/>
    <mergeCell ref="D11:E11"/>
    <mergeCell ref="D10:E10"/>
    <mergeCell ref="A13:C13"/>
    <mergeCell ref="A32:H32"/>
    <mergeCell ref="A33:H33"/>
    <mergeCell ref="A1:H1"/>
    <mergeCell ref="A2:C2"/>
    <mergeCell ref="D2:E2"/>
    <mergeCell ref="G2:H2"/>
    <mergeCell ref="A3:C4"/>
    <mergeCell ref="D3:E4"/>
    <mergeCell ref="A21:D21"/>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cp:lastModifiedBy>
  <cp:lastPrinted>2009-11-29T08:19:17Z</cp:lastPrinted>
  <dcterms:created xsi:type="dcterms:W3CDTF">1999-01-26T13:20:15Z</dcterms:created>
  <dcterms:modified xsi:type="dcterms:W3CDTF">2015-02-24T14:46:20Z</dcterms:modified>
  <cp:category/>
  <cp:version/>
  <cp:contentType/>
  <cp:contentStatus/>
</cp:coreProperties>
</file>