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030" tabRatio="500" activeTab="0"/>
  </bookViews>
  <sheets>
    <sheet name="UVOD" sheetId="1" r:id="rId1"/>
    <sheet name="1" sheetId="2" r:id="rId2"/>
    <sheet name="2" sheetId="3" r:id="rId3"/>
    <sheet name="3" sheetId="4" r:id="rId4"/>
    <sheet name="4" sheetId="5" r:id="rId5"/>
    <sheet name="5" sheetId="6" r:id="rId6"/>
    <sheet name="6" sheetId="7" r:id="rId7"/>
    <sheet name="7" sheetId="8" r:id="rId8"/>
    <sheet name="8" sheetId="9" r:id="rId9"/>
    <sheet name="zalohy" sheetId="10" r:id="rId10"/>
  </sheets>
  <definedNames>
    <definedName name="_xlnm.Print_Area" localSheetId="1">'1'!$A$1:$L$58</definedName>
    <definedName name="_xlnm.Print_Area" localSheetId="2">'2'!$A$1:$F$30</definedName>
    <definedName name="_xlnm.Print_Area" localSheetId="3">'3'!$A$1:$E$42</definedName>
    <definedName name="_xlnm.Print_Area" localSheetId="4">'4'!$A$1:$F$32</definedName>
    <definedName name="_xlnm.Print_Area" localSheetId="5">'5'!$A$1:$I$41</definedName>
    <definedName name="_xlnm.Print_Area" localSheetId="6">'6'!$A$1:$E$42</definedName>
    <definedName name="_xlnm.Print_Area" localSheetId="7">'7'!$A$1:$D$38</definedName>
    <definedName name="_xlnm.Print_Area" localSheetId="8">'8'!$A$1:$F$52</definedName>
    <definedName name="_xlnm.Print_Area" localSheetId="0">'UVOD'!$A$1:$K$43</definedName>
    <definedName name="_xlnm.Print_Area" localSheetId="9">'zalohy'!$A$1:$B$17</definedName>
  </definedNames>
  <calcPr fullCalcOnLoad="1"/>
</workbook>
</file>

<file path=xl/sharedStrings.xml><?xml version="1.0" encoding="utf-8"?>
<sst xmlns="http://schemas.openxmlformats.org/spreadsheetml/2006/main" count="437" uniqueCount="315">
  <si>
    <r>
      <t xml:space="preserve">7) Účetní závěrka nebo přehled o majetku a závazcích a přehled o příjmech a výdajích, jako příloha vyznačená pod položkou 11 v I. oddílu, je součástí daňového přiznání (§40 odst. 2 zákona 337/1992 Sb. o správě daní a poplatků, ve znění pozdějších předpisů). Za podílové fondy předkládá účetní závěrku investiční společnost, která obhospodařuje jejich majetek. Pro účely elektronického podání daňového přiznání se Účetní závěrkou nebo přehledy o majetku a závazcích a o příjmech a výdajích rozumí elektronické přílohy </t>
    </r>
    <r>
      <rPr>
        <b/>
        <sz val="7"/>
        <rFont val="Arial CE"/>
        <family val="2"/>
      </rPr>
      <t>Vybrané údaje z Rozvahy</t>
    </r>
    <r>
      <rPr>
        <sz val="7"/>
        <rFont val="Arial CE"/>
        <family val="0"/>
      </rPr>
      <t xml:space="preserve"> a </t>
    </r>
    <r>
      <rPr>
        <b/>
        <sz val="7"/>
        <rFont val="Arial CE"/>
        <family val="2"/>
      </rPr>
      <t>Vybrané údaje z Výkazu zisků a ztrát</t>
    </r>
    <r>
      <rPr>
        <sz val="7"/>
        <rFont val="Arial CE"/>
        <family val="0"/>
      </rPr>
      <t xml:space="preserve">, popřípadě </t>
    </r>
    <r>
      <rPr>
        <b/>
        <sz val="7"/>
        <rFont val="Arial CE"/>
        <family val="2"/>
      </rPr>
      <t>Vybrané údaje z Přehledu o změnách vlastního kapitálu</t>
    </r>
    <r>
      <rPr>
        <sz val="7"/>
        <rFont val="Arial CE"/>
        <family val="0"/>
      </rPr>
      <t xml:space="preserve">, které jsou součástí programového vybavení aplikace, a </t>
    </r>
    <r>
      <rPr>
        <b/>
        <sz val="7"/>
        <rFont val="Arial CE"/>
        <family val="2"/>
      </rPr>
      <t>Opis Přílohy účetní záběrky</t>
    </r>
    <r>
      <rPr>
        <sz val="7"/>
        <rFont val="Arial CE"/>
        <family val="0"/>
      </rPr>
      <t>, vkládaný jako samostatný soubor.</t>
    </r>
  </si>
  <si>
    <t>Odpisy hmotného majetku podle § 30 odst. 6 až 8 zákona</t>
  </si>
  <si>
    <t>Odpisy nehmotného majetku podle § 32a zákona, zaevidovaného do majetku poplatníka ve zdaňovacím období, které započalo v roce 2004</t>
  </si>
  <si>
    <t>d) Rezervy v pojišťovnictví - vyplňují pouze pojišťovny</t>
  </si>
  <si>
    <t>Průměrný stav rozvahové hodnoty nepromlčených pohledávek z úvěrů poskytnutých fyzickým osobám na základě smlouvy o úvěru, bez příslušenství, v ocenění nesníženém o opravné položky již vytvořené (§ 5a odst. 3 zákona o rezervách )</t>
  </si>
  <si>
    <t>Výše základního kapitálu k poslednímu dni zdaňovacího období ( § 5a odst. 4 zákona o rezervách )</t>
  </si>
  <si>
    <t>Stav zákonných opravných položek k nepromlčeným pohledávkám z úvěrů poskytnutých fyzickým osobám na základě smlouvy o úvěru ( § 5a odst. 4 zákona o rezervách ) ke konci zdaňovacího období</t>
  </si>
  <si>
    <t>Opravné položky k nepromlčeným pohledávkám z úvěrů poskytnutých fyzickým osobám na základě smlouvy o úvěru, vytvořené podle § 5a odst. 4 zákona o rezervách za dané zdaňovací období</t>
  </si>
  <si>
    <t>f) Ostatní zákonné rezervy - vyplňují pouze poplatníci oprávění k jejich tvorbě a použití</t>
  </si>
  <si>
    <t xml:space="preserve">Celková hodnota darů poskytnutých na účely vymezené v § 20 odst. 8 zákona pro odečet ze základu daně, sníženého podle § 34 zákona </t>
  </si>
  <si>
    <t>Úhrn daní zaplacených v zahraničí, o které lze snížit daňovou povinnost metodou úplného zápočtu</t>
  </si>
  <si>
    <t>Úhrn daní zaplacených v zahraničí, u nichž lze uplatnit metodu prostého zápočtu ( úhrn částek ze ř. 3 zvláštních příloh k tabuce I )</t>
  </si>
  <si>
    <t>Úhrn částek daní zaplacených v zahraničí, o které lze snížit daňovou povinnost metodou prostého zápočtu ( úhrn částek ze ř. 7 zvláštních příloh k tabuce I )</t>
  </si>
  <si>
    <t>Hodnota darů poskytnutých na účely vymezené v § 20 odst. 8 zákona  ( ř. 1 tabulky G )</t>
  </si>
  <si>
    <t>Úhrn daně zaplacené v zahraničí, kterou lze započíst metodou úplného a prostého zápočtu ( ř. 4 tabulky I )</t>
  </si>
  <si>
    <r>
      <t>1</t>
    </r>
    <r>
      <rPr>
        <vertAlign val="superscript"/>
        <sz val="8"/>
        <rFont val="Arial CE"/>
        <family val="2"/>
      </rPr>
      <t>8)</t>
    </r>
  </si>
  <si>
    <r>
      <t>2</t>
    </r>
    <r>
      <rPr>
        <vertAlign val="superscript"/>
        <sz val="8"/>
        <rFont val="Arial CE"/>
        <family val="2"/>
      </rPr>
      <t>8)</t>
    </r>
  </si>
  <si>
    <t>xxxxx</t>
  </si>
  <si>
    <t>xxxxxxxxxxxxxxxxxx</t>
  </si>
  <si>
    <t>P Ř I Z N Á N Í</t>
  </si>
  <si>
    <t>Pořadové číslo podílového fondu</t>
  </si>
  <si>
    <t>Počet zvláštních příloh</t>
  </si>
  <si>
    <t>XXX I NE</t>
  </si>
  <si>
    <t>xxx</t>
  </si>
  <si>
    <t>Řádek</t>
  </si>
  <si>
    <t>poplatník</t>
  </si>
  <si>
    <t>Celkem</t>
  </si>
  <si>
    <t>xxxx</t>
  </si>
  <si>
    <t>Název položky</t>
  </si>
  <si>
    <t>Částka připadající na</t>
  </si>
  <si>
    <t>komplementáře</t>
  </si>
  <si>
    <t>komandisty</t>
  </si>
  <si>
    <t>Částka za komanditní</t>
  </si>
  <si>
    <t>společnost jako celek</t>
  </si>
  <si>
    <t>( sl. 2 + 3 )</t>
  </si>
  <si>
    <t>Daň</t>
  </si>
  <si>
    <t>Pokud daňové přiznání zpracovává daňový poradce, uvede dále evidenční číslo osvědčení</t>
  </si>
  <si>
    <t>a své sídlo</t>
  </si>
  <si>
    <t>Datum</t>
  </si>
  <si>
    <t>Přiznání sestavil</t>
  </si>
  <si>
    <t>jméno</t>
  </si>
  <si>
    <t>příjmení</t>
  </si>
  <si>
    <t>Podpis</t>
  </si>
  <si>
    <t>Telefon</t>
  </si>
  <si>
    <t>Celková daňová povinnost :</t>
  </si>
  <si>
    <t>Zaplacené zálohy :</t>
  </si>
  <si>
    <t>Poslední známá daňová povinnost :</t>
  </si>
  <si>
    <t xml:space="preserve">Měsíc </t>
  </si>
  <si>
    <t>Výše platby</t>
  </si>
  <si>
    <t>Kč</t>
  </si>
  <si>
    <t>Počet příloh II. oddílu</t>
  </si>
  <si>
    <t>Příjmy nezahrnované do základu daně podle § 23 odst. 4 písm. a) zákona</t>
  </si>
  <si>
    <t>Příjmy nezahrnované do základu daně podle § 23 odst. 4 písm. b) zákona</t>
  </si>
  <si>
    <t>Vyplní v celých Kč</t>
  </si>
  <si>
    <t>Odpisy hmotného majetku podle § 30 odst. 4 zákona</t>
  </si>
  <si>
    <t>Daňové odpisy hmotného a nehmotného majetku celkem</t>
  </si>
  <si>
    <t>jednotka</t>
  </si>
  <si>
    <t>Měrná</t>
  </si>
  <si>
    <t>Vyplní</t>
  </si>
  <si>
    <t>Základ daně nebo daňová ztráta ze ř.200 ( ř. 201 )</t>
  </si>
  <si>
    <t>Poslední známá daňová povinnost pro účely stanovení záloh podle § 38a zákona</t>
  </si>
  <si>
    <t>Celková daňová povinnost za podílové fondy</t>
  </si>
  <si>
    <t>Celková daňová povinnost (ř. 1 + ř. 340 II. oddílu )</t>
  </si>
  <si>
    <t>IV. ODDÍL - dodatečné daňové přiznání</t>
  </si>
  <si>
    <t>Nově zjištěná částka daně ( ř. 340 II. oddílu, resp. ř. 2 III. oddílu )</t>
  </si>
  <si>
    <t>Zvýšení (+), snížení (-) částky daně ( ř. 2 - ř. 1 )</t>
  </si>
  <si>
    <t>Poslední známá daňová ztráta</t>
  </si>
  <si>
    <t>Nově zjištěná daňová ztráta ( ř. 220 II. oddílu )</t>
  </si>
  <si>
    <t>Zvýšení (+), snížení (-) daňové ztráty ( ř. 5 - ř. 4 )</t>
  </si>
  <si>
    <t>V. ODDÍL - placení daně</t>
  </si>
  <si>
    <t>o správě daní a poplatků, ve znění pozdějších přepisů dne</t>
  </si>
  <si>
    <t>ke dni</t>
  </si>
  <si>
    <t>Podpis odpovědného pracovníka</t>
  </si>
  <si>
    <t>07 Bankovní spojení</t>
  </si>
  <si>
    <t>06 Sídlo právnické osoby</t>
  </si>
  <si>
    <t>k dani z příjmů právnických osob</t>
  </si>
  <si>
    <t>finanční úřad</t>
  </si>
  <si>
    <t>II. ODDÍL - daň z příjmů právnických osob ( dále jen "daň " )</t>
  </si>
  <si>
    <t>B. Odpisy hmotného a nehmotného majetku</t>
  </si>
  <si>
    <t>řádku vyznačené tabulky přílohy č. 1 II. oddílu</t>
  </si>
  <si>
    <t>Název položky a číslo řádku II. oddílu, případně číslo</t>
  </si>
  <si>
    <t>s nimiž souvisí částka ze sloupce 2 nebo 3 této tabulky</t>
  </si>
  <si>
    <t>K. Vybrané ukazatele hospodaření</t>
  </si>
  <si>
    <t>Celková daňová povinnost ( ř. 330 + 335 )</t>
  </si>
  <si>
    <t>III. ODDÍL - výsledná daň investiční společnosti obhospodařující majetek v podílových fondech</t>
  </si>
  <si>
    <t>Poslední známá částka daně</t>
  </si>
  <si>
    <t>řádné</t>
  </si>
  <si>
    <t>ANO I NE</t>
  </si>
  <si>
    <t>ANO I XX</t>
  </si>
  <si>
    <t>postavení vzhledem k právnické osobě</t>
  </si>
  <si>
    <t>1 A</t>
  </si>
  <si>
    <t>do</t>
  </si>
  <si>
    <t>01 Daňové identifikační číslo</t>
  </si>
  <si>
    <t>Osoba oprávněná k podání daňového přiznání za právnickou osobu :</t>
  </si>
  <si>
    <t>Vysvětlivky :</t>
  </si>
  <si>
    <t>1) Nehodící se škrtněte</t>
  </si>
  <si>
    <t>2) Vyplní finanční úřad</t>
  </si>
  <si>
    <t>4) Vyplní pouze poplatník, který je komanditní společnost.</t>
  </si>
  <si>
    <t>6) Zákon č. 248/1992 Sb. o investičních společnostech a investičních fondech, ve znění pozdějších předpisů</t>
  </si>
  <si>
    <t>a)   Daňové odpisy hmotného a nehmotného majetku uplatněné jako výdaj (náklad) na dosažení, zajištění  a udržení zdanitelných příjmů podle § 24 odst. 2 písm a) zákona</t>
  </si>
  <si>
    <t>Česká republika</t>
  </si>
  <si>
    <t>Počet podílových fondů,jejichž majetek je obhospodařován</t>
  </si>
  <si>
    <t>Důvody pro podání dodatečného daňového přiznání zjištěny dne</t>
  </si>
  <si>
    <t>zákona</t>
  </si>
  <si>
    <t>Zdaňovací období podle § 17a písm.</t>
  </si>
  <si>
    <r>
      <t>61</t>
    </r>
    <r>
      <rPr>
        <vertAlign val="superscript"/>
        <sz val="8"/>
        <rFont val="Arial CE"/>
        <family val="2"/>
      </rPr>
      <t>8)</t>
    </r>
  </si>
  <si>
    <r>
      <t>62</t>
    </r>
    <r>
      <rPr>
        <vertAlign val="superscript"/>
        <sz val="8"/>
        <rFont val="Arial CE"/>
        <family val="2"/>
      </rPr>
      <t>8)</t>
    </r>
  </si>
  <si>
    <t>Mezisoučet (ř. 20 + 30 + 40 + 50 + 61 + 62)</t>
  </si>
  <si>
    <r>
      <t>111</t>
    </r>
    <r>
      <rPr>
        <vertAlign val="superscript"/>
        <sz val="8"/>
        <rFont val="Arial CE"/>
        <family val="2"/>
      </rPr>
      <t>8)</t>
    </r>
  </si>
  <si>
    <r>
      <t>112</t>
    </r>
    <r>
      <rPr>
        <vertAlign val="superscript"/>
        <sz val="8"/>
        <rFont val="Arial CE"/>
        <family val="2"/>
      </rPr>
      <t>8)</t>
    </r>
  </si>
  <si>
    <t>Příjmy a částky podle § 23 odst. 4 zákona, s výjimkou příjmů podle § 23  odst. 4. písm. a) a b) zákona, nezahrnované do základu daně</t>
  </si>
  <si>
    <r>
      <t>140</t>
    </r>
    <r>
      <rPr>
        <vertAlign val="superscript"/>
        <sz val="8"/>
        <rFont val="Arial CE"/>
        <family val="2"/>
      </rPr>
      <t>8)</t>
    </r>
  </si>
  <si>
    <t>Rozdíl, o který odpisy hmotného a nehmotného majetku stanovené podle § 26 až 33 zákona převyšují odpisy tohoto majetku uplatněné v účetnictví</t>
  </si>
  <si>
    <r>
      <t>160</t>
    </r>
    <r>
      <rPr>
        <vertAlign val="superscript"/>
        <sz val="8"/>
        <rFont val="Arial CE"/>
        <family val="2"/>
      </rPr>
      <t>8)</t>
    </r>
  </si>
  <si>
    <r>
      <t>161</t>
    </r>
    <r>
      <rPr>
        <vertAlign val="superscript"/>
        <sz val="8"/>
        <rFont val="Arial CE"/>
        <family val="2"/>
      </rPr>
      <t>8)</t>
    </r>
  </si>
  <si>
    <r>
      <t>162</t>
    </r>
    <r>
      <rPr>
        <vertAlign val="superscript"/>
        <sz val="8"/>
        <rFont val="Arial CE"/>
        <family val="2"/>
      </rPr>
      <t>8)</t>
    </r>
  </si>
  <si>
    <t xml:space="preserve">Příloha č. 1 II. oddílu </t>
  </si>
  <si>
    <t>Identifikační číslo; u podílového fondu se tento údaj nevyplňuje</t>
  </si>
  <si>
    <t>Pořadové číslo  podílového fondu</t>
  </si>
  <si>
    <t>Opravné položky k pohledávkám za dlužníky v konkursním a vyrovnacím řízení vytvořené podle § 8 zákona o rezervách v daném období, za které se podává daňové přiznání</t>
  </si>
  <si>
    <t>Opravné položky k nepromlčeným pohledávkám vytvořené podle § 8a zákona o rezervách  v daném období, za které se podává daňové přiznání</t>
  </si>
  <si>
    <t>Rezerva na opravy hmotného majetku vytvořená podle § 7 zákona o rezervách v daném zdaňovacím období</t>
  </si>
  <si>
    <t>Stav rezerv na opravy hmotného majetku (§ 7 zákona o rezervách) ke konci zdaňovacího období</t>
  </si>
  <si>
    <t>Ostatní rezervy vytvořené podle § 10 zákona o rezervách v daném zdaňovacím období</t>
  </si>
  <si>
    <r>
      <t>I. Zápočet daně zaplacené v zahraničí</t>
    </r>
    <r>
      <rPr>
        <vertAlign val="superscript"/>
        <sz val="9"/>
        <rFont val="Arial CE"/>
        <family val="2"/>
      </rPr>
      <t>5)</t>
    </r>
  </si>
  <si>
    <r>
      <t>J. Rozdělení některých položek v případě komanditní společnosti</t>
    </r>
    <r>
      <rPr>
        <vertAlign val="superscript"/>
        <sz val="9"/>
        <rFont val="Arial CE"/>
        <family val="2"/>
      </rPr>
      <t>4)</t>
    </r>
    <r>
      <rPr>
        <sz val="9"/>
        <rFont val="Arial CE"/>
        <family val="2"/>
      </rPr>
      <t xml:space="preserve"> ( vyplní se v celých Kč )</t>
    </r>
  </si>
  <si>
    <r>
      <t>Část základu daně nebo daňové ztráty připadající na komplementáře</t>
    </r>
    <r>
      <rPr>
        <vertAlign val="superscript"/>
        <sz val="8"/>
        <rFont val="Arial CE"/>
        <family val="2"/>
      </rPr>
      <t>3),4)</t>
    </r>
  </si>
  <si>
    <r>
      <t>210</t>
    </r>
    <r>
      <rPr>
        <vertAlign val="superscript"/>
        <sz val="8"/>
        <rFont val="Arial CE"/>
        <family val="2"/>
      </rPr>
      <t>8)</t>
    </r>
  </si>
  <si>
    <r>
      <t>Odečet daňové ztráty podle § 34 odst. 1 zákona</t>
    </r>
    <r>
      <rPr>
        <vertAlign val="superscript"/>
        <sz val="8"/>
        <rFont val="Arial CE"/>
        <family val="2"/>
      </rPr>
      <t>5)</t>
    </r>
  </si>
  <si>
    <r>
      <t xml:space="preserve">Daň po zápočtu na ř. 320 ( ř.310 - 320 ), zaokrouhlená na celé Kč nahoru </t>
    </r>
    <r>
      <rPr>
        <vertAlign val="superscript"/>
        <sz val="8"/>
        <rFont val="Arial CE"/>
        <family val="2"/>
      </rPr>
      <t>5)</t>
    </r>
  </si>
  <si>
    <r>
      <t>331</t>
    </r>
    <r>
      <rPr>
        <vertAlign val="superscript"/>
        <sz val="8"/>
        <rFont val="Arial CE"/>
        <family val="2"/>
      </rPr>
      <t>8)</t>
    </r>
  </si>
  <si>
    <r>
      <t>334</t>
    </r>
    <r>
      <rPr>
        <vertAlign val="superscript"/>
        <sz val="8"/>
        <rFont val="Arial CE"/>
        <family val="2"/>
      </rPr>
      <t>8)</t>
    </r>
  </si>
  <si>
    <r>
      <t>I. ODDÍL - údaje o poplatníkovi ( podílovém fondu )</t>
    </r>
    <r>
      <rPr>
        <vertAlign val="superscript"/>
        <sz val="10"/>
        <rFont val="Arial CE"/>
        <family val="2"/>
      </rPr>
      <t>6)</t>
    </r>
  </si>
  <si>
    <r>
      <t>a výdaji</t>
    </r>
    <r>
      <rPr>
        <vertAlign val="superscript"/>
        <sz val="8"/>
        <rFont val="Arial CE"/>
        <family val="2"/>
      </rPr>
      <t>3)</t>
    </r>
    <r>
      <rPr>
        <sz val="8"/>
        <rFont val="Arial CE"/>
        <family val="0"/>
      </rPr>
      <t xml:space="preserve"> ke dni</t>
    </r>
  </si>
  <si>
    <r>
      <t>10</t>
    </r>
    <r>
      <rPr>
        <vertAlign val="superscript"/>
        <sz val="8"/>
        <rFont val="Arial CE"/>
        <family val="2"/>
      </rPr>
      <t>8)</t>
    </r>
  </si>
  <si>
    <r>
      <t>20</t>
    </r>
    <r>
      <rPr>
        <vertAlign val="superscript"/>
        <sz val="8"/>
        <rFont val="Arial CE"/>
        <family val="2"/>
      </rPr>
      <t>8)</t>
    </r>
  </si>
  <si>
    <r>
      <t>30</t>
    </r>
    <r>
      <rPr>
        <vertAlign val="superscript"/>
        <sz val="8"/>
        <rFont val="Arial CE"/>
        <family val="2"/>
      </rPr>
      <t>8)</t>
    </r>
  </si>
  <si>
    <t>Úprava základu daně podle § 23 odst. 8 zákona v případě zrušení poplatníka s likvidací</t>
  </si>
  <si>
    <t>Stav zákonných opravných položek k pohledávkám za dlužníky v konkursním a vyrovnacím řízení (§ 8 zákona o rezervách) ke konci období, za které se podává daňové přiznání</t>
  </si>
  <si>
    <t>Stav nepromlčených pohledávek splatných po  31. prosinci 1994, k nimž lze tvořit zákonné opravné položky (§ 8a zákona o rezervách) ke konci období, za které se podává daňové přiznání</t>
  </si>
  <si>
    <t>Stav zákonných opravných položek k nepromlčeným pohledávkám splatným po 31. prosinci 1994 (§ 8a zákona o rezervách) ke konci období, za které se podává daňové přiznání</t>
  </si>
  <si>
    <t>Rezervy v pojišťovnictví vytvořené podle § 6 zákona o rezervách v daném období, za které se podává daňové přiznání</t>
  </si>
  <si>
    <t>Stav rezerv v pojišťovnictví (§ 6 zákona o rezervách) ke konci období, za které se podává daňové přiznání</t>
  </si>
  <si>
    <t xml:space="preserve">Rezerva na pěstební činnost vytvořená podle § 9 zákona o rezervách v daném období, za které se podává daňové přiznání </t>
  </si>
  <si>
    <r>
      <t>E. Odečet daňové ztráty od základu daně podle §34 odst. 1 zákona</t>
    </r>
    <r>
      <rPr>
        <vertAlign val="superscript"/>
        <sz val="10"/>
        <rFont val="Arial CE"/>
        <family val="2"/>
      </rPr>
      <t>5)</t>
    </r>
    <r>
      <rPr>
        <b/>
        <sz val="10"/>
        <rFont val="Arial CE"/>
        <family val="0"/>
      </rPr>
      <t xml:space="preserve"> nebo snížení základu daně podílového fondu o záporný rozdíl mezi jeho příjmy a výdaji podle §20 odst. 3 zákona </t>
    </r>
    <r>
      <rPr>
        <sz val="10"/>
        <rFont val="Arial CE"/>
        <family val="2"/>
      </rPr>
      <t>( vyplní se v celých Kč )</t>
    </r>
  </si>
  <si>
    <r>
      <t>Samostatný základ daně podle § 20b zákona, zaokrouhlený na celé tisícikoruny dolů</t>
    </r>
    <r>
      <rPr>
        <vertAlign val="superscript"/>
        <sz val="8"/>
        <rFont val="Arial CE"/>
        <family val="2"/>
      </rPr>
      <t>5)</t>
    </r>
  </si>
  <si>
    <t>Otisk razítka</t>
  </si>
  <si>
    <t>Název účtové skupiny ( včetně číselného označení )</t>
  </si>
  <si>
    <t>A</t>
  </si>
  <si>
    <r>
      <t>08 Přiznání zpracoval a předložil daňový poradce</t>
    </r>
    <r>
      <rPr>
        <vertAlign val="superscript"/>
        <sz val="8"/>
        <rFont val="Arial CE"/>
        <family val="2"/>
      </rPr>
      <t>1)</t>
    </r>
  </si>
  <si>
    <r>
      <t>09 Plná moc daňového poradce k zastupování uložena u finančního úřadu dne</t>
    </r>
    <r>
      <rPr>
        <vertAlign val="superscript"/>
        <sz val="8"/>
        <rFont val="Arial CE"/>
        <family val="2"/>
      </rPr>
      <t>2)</t>
    </r>
  </si>
  <si>
    <r>
      <t>10 Zákonná povinnost ověření účetní závěrky auditorem</t>
    </r>
    <r>
      <rPr>
        <vertAlign val="superscript"/>
        <sz val="8"/>
        <rFont val="Arial CE"/>
        <family val="2"/>
      </rPr>
      <t>1)</t>
    </r>
  </si>
  <si>
    <r>
      <t>11 Účetní závěrka nebo přehledy o majetku a závazcích a o příjmech a výdajích, přiloženy</t>
    </r>
    <r>
      <rPr>
        <vertAlign val="superscript"/>
        <sz val="8"/>
        <rFont val="Arial CE"/>
        <family val="2"/>
      </rPr>
      <t>1),7)</t>
    </r>
  </si>
  <si>
    <t>13 Hlavní ( převažující ) činnost</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</si>
  <si>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</si>
  <si>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</si>
  <si>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</si>
  <si>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</si>
  <si>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</si>
  <si>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 ke konci zdaňovacího období</t>
  </si>
  <si>
    <t>osoby</t>
  </si>
  <si>
    <r>
      <t>241</t>
    </r>
    <r>
      <rPr>
        <vertAlign val="superscript"/>
        <sz val="8"/>
        <rFont val="Arial CE"/>
        <family val="2"/>
      </rPr>
      <t>8)</t>
    </r>
  </si>
  <si>
    <t>Na zálohách ( § 38a zákona ) zaplaceno</t>
  </si>
  <si>
    <t>Na zajištění daně sraženo plátcem ( § 38e zákona )</t>
  </si>
  <si>
    <t xml:space="preserve">Obchodní firma poplatníka : </t>
  </si>
  <si>
    <t>Termín pro odevzdání daňového přiznání*) :</t>
  </si>
  <si>
    <t>Počet měsíců existence společnosti*):</t>
  </si>
  <si>
    <t>*) tato políčka je potřeba vyplnit ručně,nejsou-li uvedené údaje v pořádku</t>
  </si>
  <si>
    <t>a) Odpis neuhrazených pohledávek zahrnovaný do daňových výdajů (nákladů) a zákonné opravné položky k pohledávkám, mimo bankovních opravných položek podle § 5 zákona o rezervách - vyplňují všichni poplatníci</t>
  </si>
  <si>
    <t>b) Bankovní rezervy a opravné položky podle § 5 zákona o rezervách - vyplňují pouze banky</t>
  </si>
  <si>
    <t>3) V případě vykázání ztráty se uvede částka se znaménkem mínus (-)</t>
  </si>
  <si>
    <t>Daňové identifikační číslo : u podílového fondu se uvede daňové identifikační číslo investiční společnosti obhospodařující jeho majetek</t>
  </si>
  <si>
    <t>b)   Účetní odpisy hmotného a nehmotného  majetku uplatněné jako výdaj (náklad) na dosažení, zajištění a udržení zdanitelných příjmů podle § 24 odst. 2 písm v) zákona</t>
  </si>
  <si>
    <t>Stav zákonných opravných položek k pohledávkám z titulu ručení za celní dluh ( § 8b zákona o rezervách ) ke konci období, za které se podává daňové přiznání</t>
  </si>
  <si>
    <t>Opravných položky k pohledávkám z titulu ručení za celní dluh vytvořené podle § 8b zákona o rezervách v daném období období, za které se podává daňové přiznání</t>
  </si>
  <si>
    <t xml:space="preserve">Poslední známá daňová povinnost pro účely stanovení výše a periodicity záloh podle § 38a odst. 1 zákona ( ř. 340 - 335 = ř. 330 ) </t>
  </si>
  <si>
    <t>CZ</t>
  </si>
  <si>
    <t>b) obec</t>
  </si>
  <si>
    <t>c) PSČ</t>
  </si>
  <si>
    <t>d) stát / kód státu</t>
  </si>
  <si>
    <t>e) číslo telefonu</t>
  </si>
  <si>
    <t>f) číslo faxu</t>
  </si>
  <si>
    <r>
      <t>12 Spojení se zahraničními osobami</t>
    </r>
    <r>
      <rPr>
        <vertAlign val="superscript"/>
        <sz val="8"/>
        <rFont val="Arial CE"/>
        <family val="2"/>
      </rPr>
      <t>1)</t>
    </r>
  </si>
  <si>
    <r>
      <t>Kod klasifikace OKEČ</t>
    </r>
    <r>
      <rPr>
        <vertAlign val="superscript"/>
        <sz val="8"/>
        <rFont val="Arial CE"/>
        <family val="2"/>
      </rPr>
      <t>2)</t>
    </r>
  </si>
  <si>
    <t>Souhrn jednotlivých rozdílů, o které částky výdajů (nákladů) vynaložených na dosažení, zajištění a udržení příjmů převyšují náklady uplatněné v účetnictví</t>
  </si>
  <si>
    <r>
      <t>Mezisoučet</t>
    </r>
    <r>
      <rPr>
        <sz val="7"/>
        <rFont val="Arial CE"/>
        <family val="2"/>
      </rPr>
      <t xml:space="preserve"> (ř. 100 + 101 + 110 + 111 + 112 + 120 + 130 + 140 + 150 + 160 + 161 + 162)</t>
    </r>
  </si>
  <si>
    <r>
      <t>Základ daně po úpravě o část základu daně ( daňové ztráty ) připadající na komplementáře a o příjmy podléhající zdanění v zahraničí, u nichž je uplatňováno vynětí, a před snížením o položky podle § 34 a § 20 odst. 7 nebo odst. 8 zákona</t>
    </r>
    <r>
      <rPr>
        <vertAlign val="superscript"/>
        <sz val="8"/>
        <rFont val="Arial CE"/>
        <family val="2"/>
      </rPr>
      <t>5)</t>
    </r>
    <r>
      <rPr>
        <sz val="8"/>
        <rFont val="Arial CE"/>
        <family val="0"/>
      </rPr>
      <t>, nebo daňová ztráta po úpravě o část základu daně ( daňové ztráty ) připadající na komplementáře a o příjmy podléhající zdanění v zahraničí, u nichž je uplatňováno vynětí (ř. 200 - 201 - 210 )</t>
    </r>
    <r>
      <rPr>
        <vertAlign val="superscript"/>
        <sz val="8"/>
        <rFont val="Arial CE"/>
        <family val="2"/>
      </rPr>
      <t>3)</t>
    </r>
  </si>
  <si>
    <r>
      <t>Zápočet daně zaplacené v zahraničí na daň uvedenou na ř. 310</t>
    </r>
    <r>
      <rPr>
        <vertAlign val="superscript"/>
        <sz val="8"/>
        <rFont val="Arial CE"/>
        <family val="2"/>
      </rPr>
      <t>5)</t>
    </r>
    <r>
      <rPr>
        <sz val="8"/>
        <rFont val="Arial CE"/>
        <family val="2"/>
      </rPr>
      <t xml:space="preserve"> (nejvýše do částky uvedené na ř. 310)</t>
    </r>
  </si>
  <si>
    <t>Daň ze samostatného základu daně, zaokrouhlená na celé Kč nahoru</t>
  </si>
  <si>
    <t>Daň ze samostatného základu daně po zápočtu ( ř. 333 - 334 ), zaokrouhlená na celé Kč nahoru</t>
  </si>
  <si>
    <t>Daň sražená penzijnímu fondu z příjmů uvedených v § 36 odst. 2 zákona, kterou lze podle § 36 odst. 6 zákona započíst na jeho celkovou daňovou povinnost</t>
  </si>
  <si>
    <r>
      <t xml:space="preserve">A. Rozdělení výdajů ( nákladů ), které se neuznávají za výdaje ( náklady ) vynaložené na dosažení, zajištění a udržení příjmů, </t>
    </r>
    <r>
      <rPr>
        <b/>
        <u val="single"/>
        <sz val="10"/>
        <rFont val="Arial CE"/>
        <family val="2"/>
      </rPr>
      <t>uvedených na řádku 40</t>
    </r>
    <r>
      <rPr>
        <b/>
        <sz val="10"/>
        <rFont val="Arial CE"/>
        <family val="0"/>
      </rPr>
      <t xml:space="preserve"> podle účtových skupin účtové třídy - náklady</t>
    </r>
  </si>
  <si>
    <t>02 Identifikační číslo</t>
  </si>
  <si>
    <r>
      <t>03 Daňové přiznání</t>
    </r>
    <r>
      <rPr>
        <vertAlign val="superscript"/>
        <sz val="8"/>
        <rFont val="Arial CE"/>
        <family val="2"/>
      </rPr>
      <t>1)</t>
    </r>
  </si>
  <si>
    <t xml:space="preserve">za zdaňovací období  nebo za období, za které se podává daňové přiznání </t>
  </si>
  <si>
    <t>od</t>
  </si>
  <si>
    <t>Částky, o které se podle §23 odst. 3 písm. b) zákona snižuje výsledek hospodaření nebo rozdíl mezi příjmy a výdaji (ř. 10)</t>
  </si>
  <si>
    <t>Částky, o které lze podle §23 odst. 3 písm. c) zákona snížit výsledek hospodaření nebo rozdíl mezi příjmy a výdaji (ř. 10)</t>
  </si>
  <si>
    <t>Rozdíl, o který odpisy hmotného a nehmotného majetku (§ 26 a § 32a zákona) uplatněné v účetnictví převyšují odpisy tohoto majetku stanovené podle § 26 až 33 zákona</t>
  </si>
  <si>
    <t>Příjmy, které nejsou předmětem daně podle § 18 odst. 2 zákona, pokud jsou zahrnuty ve výsledku hospodaření nebo v rozdílu mezi příjmy a výdaji (ř. 10)</t>
  </si>
  <si>
    <t>Příjmy osvobozené od daně podle § 19 zákona, pokud jsou zahrnuty  ve výsledku hospodaření nebo rozdílu mezi příjmy a výdaji (ř. 10)</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</si>
  <si>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 dále jen zákon o rezervách )</t>
  </si>
  <si>
    <t>c)Opravné položky podle § 5a zákona o rezervách - vyplňují pouze spořitelní a úvěrní družstva a ostatní finanční instituce</t>
  </si>
  <si>
    <r>
      <t xml:space="preserve">G. Celková hodnota poskytnutých darů, z níž lze na ř. 260 uplatnit odečet podle § 20 odst. 8 zákona </t>
    </r>
    <r>
      <rPr>
        <b/>
        <vertAlign val="superscript"/>
        <sz val="9"/>
        <rFont val="Arial CE"/>
        <family val="0"/>
      </rPr>
      <t>5)</t>
    </r>
  </si>
  <si>
    <r>
      <t xml:space="preserve">Výše daní zaplacených v zahraničí, kterou </t>
    </r>
    <r>
      <rPr>
        <b/>
        <sz val="8"/>
        <rFont val="Arial CE"/>
        <family val="2"/>
      </rPr>
      <t>lze započíst</t>
    </r>
    <r>
      <rPr>
        <sz val="8"/>
        <rFont val="Arial CE"/>
        <family val="0"/>
      </rPr>
      <t xml:space="preserve"> metodou úplného a prostého zápočtu ( součet částek ze ř. 1 a 3 )</t>
    </r>
  </si>
  <si>
    <t>Sazba daně (v %) podle § 21 odst. 1 nebo odst. 2 anebo odst. 3 zákona, ve spojení s § 21 odst. 6 zákona</t>
  </si>
  <si>
    <t>Sazba daně ( v % ) podle § 21 odst. 4 zákona, ve spojení s § 21 odst. 6 zákona</t>
  </si>
  <si>
    <t>Zápočet daně zaplacené v zahraničí na daň ze samostatného základu daně ( nejvýše do částky uvedené na ř. 333 )</t>
  </si>
  <si>
    <t xml:space="preserve">Nedoplatek (-) (ř. 1 + ř. 2 + ř. 3 - ř. 340 II.oddílu, resp. ř. 2 III. oddílu ) &lt; 0 </t>
  </si>
  <si>
    <t xml:space="preserve">Přeplatek    (+)(ř. 1 + ř. 2 + ř. 3 - ř. 340 II.oddílu, resp. ř. 2 III. oddílu ) &gt; 0 </t>
  </si>
  <si>
    <r>
      <t>Základ daně po úpravě o část základu daně ( daňové ztráty )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rPr>
      <t>5)</t>
    </r>
    <r>
      <rPr>
        <sz val="8"/>
        <rFont val="Arial CE"/>
        <family val="0"/>
      </rPr>
      <t xml:space="preserve"> (ř. 250 - 251- 260 )</t>
    </r>
  </si>
  <si>
    <t>Odpisy hmotného a nehmotného majetku zařazeného do odpisové skupiny 1</t>
  </si>
  <si>
    <t>Odpisy hmotného a nehmotného majetku zařazeného do odpisové skupiny 2</t>
  </si>
  <si>
    <t>Odpisy hmotného a nehmotného majetku zařazeného do odpisové skupiny 3</t>
  </si>
  <si>
    <t>Odpisy hmotného majetku zařazeného do odpisové skupiny 4</t>
  </si>
  <si>
    <t>Odpisy hmotného majetku zařazeného do odpisové skupiny 5</t>
  </si>
  <si>
    <t>Odpisy hmotného majetku zařazeného do odpisové skupiny 6</t>
  </si>
  <si>
    <t>Zdaňovací období nebo období, za které se podává daňové přiznání, v němž daňová ztráta vznikla            od-do</t>
  </si>
  <si>
    <t>Část daňové ztráty ze sl. 2</t>
  </si>
  <si>
    <t xml:space="preserve"> odečtená v daném zdaňovacím období</t>
  </si>
  <si>
    <t xml:space="preserve"> kterou lze odečíst v následujících zdaňovacích obdobích</t>
  </si>
  <si>
    <t>odečtená v předcházejících zdaňovacích obdobích</t>
  </si>
  <si>
    <t>Částka odečtu z nároku na ř. 1 uplatněná v daném zdaňovacím období</t>
  </si>
  <si>
    <t>Nevyužitá část nároku uvedeného na ř. 1, jejíž odečet lze uplatnit v dalších zdaňovacích obdobích ( ř. 1 - 2 )</t>
  </si>
  <si>
    <r>
      <t xml:space="preserve">b) Odečet výdajů (nákladů) při realizaci projektů výzkumu a vývoje od základu daně podle § 34 odst. 4 zákona </t>
    </r>
    <r>
      <rPr>
        <sz val="8"/>
        <rFont val="Arial CE"/>
        <family val="0"/>
      </rPr>
      <t>( vyplní se v celých Kč )</t>
    </r>
  </si>
  <si>
    <t>Část výdajů ( nákladů ) ze sl. 2</t>
  </si>
  <si>
    <t>Odečet podle § 34 odst. 4 zákona ( ř.1, sl. 2 tabulky F/b)</t>
  </si>
  <si>
    <t>Odečet podle § 34 odst. 3 zákona ( ř.1 tabulky F/a)</t>
  </si>
  <si>
    <t>Roční úhrn čistého obratu</t>
  </si>
  <si>
    <r>
      <t xml:space="preserve">Úhrn vyňatých příjmů ( základů daně a daňových ztrát ) podlehajících zdanění v zahraničí </t>
    </r>
    <r>
      <rPr>
        <vertAlign val="superscript"/>
        <sz val="8"/>
        <rFont val="Arial CE"/>
        <family val="0"/>
      </rPr>
      <t>3)5)</t>
    </r>
  </si>
  <si>
    <r>
      <t>301</t>
    </r>
    <r>
      <rPr>
        <vertAlign val="superscript"/>
        <sz val="8"/>
        <rFont val="Arial CE"/>
        <family val="0"/>
      </rPr>
      <t>*)</t>
    </r>
  </si>
  <si>
    <t>Sleva na dani podle § 35 odst. 6 a 8 zákona</t>
  </si>
  <si>
    <r>
      <t>Daň upravená o položky uvedené na ř. 300 a 301 (ř. 290 - 300 - 301)</t>
    </r>
    <r>
      <rPr>
        <vertAlign val="superscript"/>
        <sz val="8"/>
        <rFont val="Arial CE"/>
        <family val="2"/>
      </rPr>
      <t>5)</t>
    </r>
  </si>
  <si>
    <t>Finančnímu úřadu v, ve, pro</t>
  </si>
  <si>
    <t>Než začnete vyplňovat tiskopis, přečtěte si, prosím, pokyny.</t>
  </si>
  <si>
    <t>04 Kód rozlišení typu přiznání</t>
  </si>
  <si>
    <t>Částky, o které se podle § 23 odst. 3 písm. a) bodů 3 až 12 zákona zvyšuje výsledek hospodaření nebo rozdíl mezi příjmy a výdaji na ř. 10</t>
  </si>
  <si>
    <t>Výdaje (náklady), neuznávané za výdaje (náklady) vynaložené k dosažení, zajištění a udržení příjmů (§ 25 nebo § 24 zákona), pokud jsou zahrnuty ve výsledku hospodaření nebo v rozdílu mezi příjmy a výdaji na ř. 10</t>
  </si>
  <si>
    <t>Příjmy, jež u poplatníků, kteří nebyli založeni nebo zřízeni za účelem podnikání, nejsou předmětem daně podle § 18 odst.4 a 13 zákona, pokud jsou zahrnuty ve výsledku hospodaření nebo v rozdílu mezi příjmy a výdaji (ř. 10)</t>
  </si>
  <si>
    <r>
      <t>110</t>
    </r>
    <r>
      <rPr>
        <vertAlign val="superscript"/>
        <sz val="8"/>
        <rFont val="Arial CE"/>
        <family val="2"/>
      </rPr>
      <t>8)</t>
    </r>
  </si>
  <si>
    <r>
      <t>Výsledek hospodaření ( zisk +, ztráta - )</t>
    </r>
    <r>
      <rPr>
        <vertAlign val="superscript"/>
        <sz val="8"/>
        <rFont val="Arial CE"/>
        <family val="2"/>
      </rPr>
      <t>3)</t>
    </r>
    <r>
      <rPr>
        <sz val="8"/>
        <rFont val="Arial CE"/>
        <family val="0"/>
      </rPr>
      <t xml:space="preserve"> nebo rozdíl mezi příjmy</t>
    </r>
  </si>
  <si>
    <t>Odpisy hmotného  majetku zařazeného do odpisové skupiny 1a</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</si>
  <si>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 náklad ) k dosažení, zajištění a udržení zdanitelných příjmů. Pro nehmotný majetek zaevidovaný do majetku poplatníka do 31. prosince 2000, se použije zákon ve znění platném do uvedeného data, a to až do doby jeho vyřazení z majetku poplatníka.</t>
  </si>
  <si>
    <t>Úhrn hodnot pohledávek nebo pořizovacích cen pohledávek nabytých postoupením, uplatněných v daném zdaňovacím období, za které se podává daňové přiznání, jako výdaj (náklad) na dosažení, zajištění a udržení příjmů podle § 24 odst. 2 písm. y) zákona</t>
  </si>
  <si>
    <t xml:space="preserve">Stav rezervy na pěstební činnost (§ 9 zákona o rezervách) ke konci období, za které se podává daňové přiznání </t>
  </si>
  <si>
    <t>Celková výše daňové ztráty vyměřené nebo přiznávané za  období uvedené ve sl. 1</t>
  </si>
  <si>
    <t>Celková výše výdajů ( nákladů ) vynaložených v období uvedeném ve sl. 1 při realizaci projektů výzkumu a vývoje</t>
  </si>
  <si>
    <t>Sleva podle § 35 odst. 1 písm. a) zákona</t>
  </si>
  <si>
    <t>Sleva podle § 35 odst. 1 písm. b) zákona</t>
  </si>
  <si>
    <t>Sleva podle § 35 odst. 1 písm. c) zákona</t>
  </si>
  <si>
    <r>
      <t>H. Rozčlenění celkového nároku na slevy na dani ( §35 odst. 1 a §35a nebo a §35b zákona ), který lze uplatnit na ř. 300</t>
    </r>
    <r>
      <rPr>
        <vertAlign val="superscript"/>
        <sz val="9"/>
        <rFont val="Arial CE"/>
        <family val="2"/>
      </rPr>
      <t>5)</t>
    </r>
  </si>
  <si>
    <t>Úhrn slev podle § 35 odst. 1 zákona ( ř. 1 + 2 + 3 )</t>
  </si>
  <si>
    <r>
      <t>Sleva podle § 35a</t>
    </r>
    <r>
      <rPr>
        <vertAlign val="superscript"/>
        <sz val="8"/>
        <rFont val="Arial CE"/>
        <family val="2"/>
      </rPr>
      <t>1)</t>
    </r>
    <r>
      <rPr>
        <sz val="8"/>
        <rFont val="Arial CE"/>
        <family val="0"/>
      </rPr>
      <t xml:space="preserve"> nebo § 35b</t>
    </r>
    <r>
      <rPr>
        <vertAlign val="superscript"/>
        <sz val="8"/>
        <rFont val="Arial CE"/>
        <family val="2"/>
      </rPr>
      <t>1)</t>
    </r>
    <r>
      <rPr>
        <sz val="8"/>
        <rFont val="Arial CE"/>
        <family val="0"/>
      </rPr>
      <t xml:space="preserve"> zákona</t>
    </r>
  </si>
  <si>
    <r>
      <t xml:space="preserve">Výše daní zaplacených v zahraničí, kterou </t>
    </r>
    <r>
      <rPr>
        <b/>
        <sz val="8"/>
        <rFont val="Arial CE"/>
        <family val="2"/>
      </rPr>
      <t>nelze započíst</t>
    </r>
    <r>
      <rPr>
        <sz val="8"/>
        <rFont val="Arial CE"/>
        <family val="0"/>
      </rPr>
      <t xml:space="preserve"> (kladný rozdíl mezi částkami na ř. 2 a 3, zvýšený o kladný rozdíl mezi částkami na ř. 4 a na ř. 320 II. oddílu )</t>
    </r>
  </si>
  <si>
    <t>Úhrn hrubých příjmů ( základů daní a daňových ztrát ) podléhajících zdanění v zahraničí ( ř. 210 )</t>
  </si>
  <si>
    <t>Celkový nárok na slevy na dani podle § 35 odst. 1 a § 35a nebo § 35b zákona (ř. 4 + ř. 5 tabulky H )</t>
  </si>
  <si>
    <r>
      <t>Základ daně před úpravou o část základu daně ( daňové ztráty ) připadající na komplementáře a o příjmy podléhající zdanění v zahraničí, u nichž je uplatňováno vynětí, a před snížením o položky podle § 34 a § 20 odst. 7 nebo odst. 8 zákona, nebo daňová ztráta před úpravou o část základu daně ( daňové ztráty ) připadající na komplementáře a o příjmy podléhající zdanění v zahraničí, u nichž je uplatňováno vynětí (ř. 10 + 70 - 170)</t>
    </r>
    <r>
      <rPr>
        <vertAlign val="superscript"/>
        <sz val="8"/>
        <rFont val="Arial CE"/>
        <family val="2"/>
      </rPr>
      <t>3)</t>
    </r>
  </si>
  <si>
    <r>
      <t>Základ daně po úpravě o část základu daně ( daňové ztráty )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rPr>
      <t>5)</t>
    </r>
    <r>
      <rPr>
        <sz val="8"/>
        <rFont val="Arial CE"/>
        <family val="0"/>
      </rPr>
      <t xml:space="preserve"> (ř. 220 - 230 - 240 - 241 - 242 )</t>
    </r>
    <r>
      <rPr>
        <vertAlign val="superscript"/>
        <sz val="8"/>
        <rFont val="Arial CE"/>
        <family val="2"/>
      </rPr>
      <t>3)</t>
    </r>
  </si>
  <si>
    <t>Odečet podle § 34 odst. 4 zákona</t>
  </si>
  <si>
    <r>
      <t>Slevy na dani podle § 35 odst. 1 a § 35a nebo § 35b zákona ( nejvýše do částky na ř. 290 )</t>
    </r>
    <r>
      <rPr>
        <vertAlign val="superscript"/>
        <sz val="8"/>
        <rFont val="Arial CE"/>
        <family val="2"/>
      </rPr>
      <t>5)</t>
    </r>
  </si>
  <si>
    <t>PROHLAŠUJI, ŽE VŠECHNY ÚDAJE MNOU UVEDENÉ V TOMTO PŘIZNÁNÍ JSOU PRAVDIVÉ A ÚPLNÉ</t>
  </si>
  <si>
    <r>
      <t>Za finanční úřad přiznanou daňovou povinnost vyměřil</t>
    </r>
    <r>
      <rPr>
        <vertAlign val="superscript"/>
        <sz val="9"/>
        <rFont val="Arial CE"/>
        <family val="2"/>
      </rPr>
      <t>1)</t>
    </r>
    <r>
      <rPr>
        <sz val="9"/>
        <rFont val="Arial CE"/>
        <family val="2"/>
      </rPr>
      <t xml:space="preserve"> - dodatečně vyměřil</t>
    </r>
    <r>
      <rPr>
        <vertAlign val="superscript"/>
        <sz val="9"/>
        <rFont val="Arial CE"/>
        <family val="2"/>
      </rPr>
      <t>1)</t>
    </r>
    <r>
      <rPr>
        <sz val="9"/>
        <rFont val="Arial CE"/>
        <family val="2"/>
      </rPr>
      <t xml:space="preserve"> podle § 46 odst. 5 zákona ČNR č. 337/1992 Sb.</t>
    </r>
  </si>
  <si>
    <t>5) Pokud je poplatníkem daně komanditní společnost, uvede pouze částky připadající na komandisty.</t>
  </si>
  <si>
    <t>8) Bude-li vyplněn něterý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vyplněných zvláštních příloh součástí programového vybavení aplikace.</t>
  </si>
  <si>
    <t>Formulář zpracovala ASPEKT HM, daňová, účetní a auditorská kancelář, Bělohorská 39, Praha 6-Břevnov, www.aspekthm.cz</t>
  </si>
  <si>
    <t>Formulář zpracovala ASPEKT HM, daňová, účetní a auditorská kancelář pro server business.center.cz</t>
  </si>
  <si>
    <r>
      <t>Počet zvláštních příloh</t>
    </r>
    <r>
      <rPr>
        <vertAlign val="superscript"/>
        <sz val="8"/>
        <rFont val="Arial CE"/>
        <family val="2"/>
      </rPr>
      <t>8)</t>
    </r>
  </si>
  <si>
    <r>
      <t>Počet samostatných příloh</t>
    </r>
    <r>
      <rPr>
        <vertAlign val="superscript"/>
        <sz val="8"/>
        <rFont val="Arial CE"/>
        <family val="2"/>
      </rPr>
      <t>9)</t>
    </r>
  </si>
  <si>
    <t>e) Rezervy na opravy hmotného majetku - vyplňují všichni poplatníci</t>
  </si>
  <si>
    <t>D. (neobsazeno)</t>
  </si>
  <si>
    <r>
      <t>a) Odečet podle § 34 odst. 10 zákona</t>
    </r>
    <r>
      <rPr>
        <b/>
        <vertAlign val="superscript"/>
        <sz val="8"/>
        <rFont val="Arial CE"/>
        <family val="0"/>
      </rPr>
      <t xml:space="preserve">5) </t>
    </r>
    <r>
      <rPr>
        <b/>
        <sz val="8"/>
        <rFont val="Arial CE"/>
        <family val="2"/>
      </rPr>
      <t>a § 34 odst. 3 až 10 a 12 zákona, ve znění platném do 31. prosince 2004</t>
    </r>
  </si>
  <si>
    <t>Celková částka nároku na odečet podle § 34 odst. 10 zákona, ve znění platném od 1. ledna 2006, snížená o část tohoto nároku, uplatněného podle § 40 odst. 25 zákona, ve znění platném od 10. listopadu 2005, za předchozí zdaňovací období</t>
  </si>
  <si>
    <t>Celková částka odečtu uplatněného v daném zdaňovacím období (ř.2 + 4)</t>
  </si>
  <si>
    <t>Částka odečtu uplatněná v daném zdaňovacím období z nevyužitého nároku, vzniklého v předchozích zdaňovacích obdobích podle § 34 odst. 3 až 10 a 12 zákona, ve znění platném do 31. prosince 2004</t>
  </si>
  <si>
    <r>
      <t>2</t>
    </r>
    <r>
      <rPr>
        <vertAlign val="superscript"/>
        <sz val="8"/>
        <rFont val="Arial CE"/>
        <family val="2"/>
      </rPr>
      <t>9)</t>
    </r>
  </si>
  <si>
    <r>
      <t>3</t>
    </r>
    <r>
      <rPr>
        <vertAlign val="superscript"/>
        <sz val="8"/>
        <rFont val="Arial CE"/>
        <family val="2"/>
      </rPr>
      <t>9)</t>
    </r>
  </si>
  <si>
    <t>9) Výpočet částky vykázané na takto označeném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daňovou správu.</t>
  </si>
  <si>
    <t>Opravné položky k nepromlčeným pohledávkám, vytvořené podle § 8c zákona o rezervách v daném období, za které se podává daňové přiznání</t>
  </si>
  <si>
    <t>Stav zákonných opravných položek k neúpromlčeným pohledávkám vytvořených podle § 8c zákona o rezervách ke konci období, za které se podává daňové přiznání</t>
  </si>
  <si>
    <r>
      <t>14</t>
    </r>
    <r>
      <rPr>
        <vertAlign val="superscript"/>
        <sz val="8"/>
        <rFont val="Arial CE"/>
        <family val="2"/>
      </rPr>
      <t>8)</t>
    </r>
  </si>
  <si>
    <r>
      <t>17</t>
    </r>
    <r>
      <rPr>
        <vertAlign val="superscript"/>
        <sz val="8"/>
        <rFont val="Arial CE"/>
        <family val="2"/>
      </rPr>
      <t>8)</t>
    </r>
  </si>
  <si>
    <r>
      <t>21</t>
    </r>
    <r>
      <rPr>
        <vertAlign val="superscript"/>
        <sz val="8"/>
        <rFont val="Arial CE"/>
        <family val="2"/>
      </rPr>
      <t>8)</t>
    </r>
  </si>
  <si>
    <r>
      <t>29</t>
    </r>
    <r>
      <rPr>
        <vertAlign val="superscript"/>
        <sz val="8"/>
        <rFont val="Arial CE"/>
        <family val="2"/>
      </rPr>
      <t>8)</t>
    </r>
  </si>
  <si>
    <r>
      <t>F. Odečet podle § 34 odst. 10 a 4 zákona</t>
    </r>
    <r>
      <rPr>
        <b/>
        <vertAlign val="superscript"/>
        <sz val="10"/>
        <rFont val="Arial CE"/>
        <family val="2"/>
      </rPr>
      <t>5)</t>
    </r>
  </si>
  <si>
    <t>Zdaňovací období nebo období, za které je podáváno daňové přiznání, v němž byly vynaloženy výdaje (náklady) při realizaci projektů výzkumu a vývoje od-do</t>
  </si>
  <si>
    <r>
      <t>5</t>
    </r>
    <r>
      <rPr>
        <vertAlign val="superscript"/>
        <sz val="8"/>
        <rFont val="Arial CE"/>
        <family val="0"/>
      </rPr>
      <t>9)</t>
    </r>
  </si>
  <si>
    <t>Z ř. 5 hodnota darů poskytnutých vysokým školám a veřejným výzkumným institucím ( ř. 2 tabulky G )</t>
  </si>
  <si>
    <t>Částka podle § 20 odst. 7 zákona, o níž mohou poplatníci, kteří nejsou založeni nebo zřízeni za účelem podnikání (§18 odst. 3 zákona), dále snížit základ daně uvedený na ř.250, zvýšený o částku vykázanou na ř. 241</t>
  </si>
  <si>
    <r>
      <t>Odečet darů podle § 20 odst. 8 zákona ( nejvýše 5 %, a v úhrnu s dary poskytnutými vysokým školám a veřejným výzkumným institucím, nejvýše 10 % z částky na ř. 250, zvýšené o částku vykázanou na ř. 241)</t>
    </r>
    <r>
      <rPr>
        <vertAlign val="superscript"/>
        <sz val="8"/>
        <rFont val="Arial CE"/>
        <family val="0"/>
      </rPr>
      <t>5)</t>
    </r>
  </si>
  <si>
    <t>a) ulice a číslo orientační, část obce a číslo popisné</t>
  </si>
  <si>
    <t>( platný pro zdaňovací období započatá v roce 2007 )</t>
  </si>
  <si>
    <t>25 5404 Mfin 5404-vzor č. 17</t>
  </si>
  <si>
    <t>Formulář zpracovala ASPEKT HM, daňová, účetní a auditorská kancelář, www.danovapriznani.cz, business.center.cz</t>
  </si>
  <si>
    <t>otisk podacího razítka finančního úřadu</t>
  </si>
  <si>
    <t>Úhrn neuhrazených hodnot pohledávek nebo pořizovacích cen pohledávek nabytých postoupením, u nichž termín splatnosti nastal do konce roku 1994, jejichž část lze uplatnit jako výdaj (náklad) k dosažení, zajištění a udržení příjmů podle čl. II bodu 11 části první zákona č. 261/2007 Sb., a to podle stavu ke konci zdaňovacího období</t>
  </si>
  <si>
    <t>Částka odpisu uplatněná v daném zdaňovacím období jako výdaj (náklad) na dosažení, zajištění a udržení příjmů podle čl. II bodu 11 části první zákona č. 261/2007 Sb. ( maximálně 20 % z ř. 1 )</t>
  </si>
  <si>
    <t>Splatnost záloh na daň z příjmu v letech 2008 - 2009</t>
  </si>
  <si>
    <t>PŘIZNÁNÍ K DANI Z PŘÍJMU PRÁVNICKÝCH OSOB</t>
  </si>
  <si>
    <t>25 5404 Mfin 5404 vzor č.17</t>
  </si>
  <si>
    <t xml:space="preserve">formulář je platný pro zdaňovací období započatá v roce 2007 </t>
  </si>
  <si>
    <t xml:space="preserve"> podle zákona č. 586/1992 Sb., o daních z příjmů, ve znění pozdějších předpisů ( dále jen "zákon")</t>
  </si>
  <si>
    <t>05 Název právnické osoby</t>
  </si>
  <si>
    <t>Ze ř. 1 hodnota darů poskytnutých vysokým školám a veřejným výzkumným institucím</t>
  </si>
  <si>
    <t>Průměrný přepočtený počet zaměstnanců, zaokrouhlený na celé číslo</t>
  </si>
  <si>
    <t>Odečet podle § 34 odst. 10 zákona, ve znění platném od 1. ledna 2006, vč. dosud neuplatněného nároku na odečet, vzniklého v předchozích zdaňovacích obdobích podle §34 odst. 3 až 10 a 12 zákona, ve znění platném do 31. prosince 2004</t>
  </si>
  <si>
    <t>Nezamčenou verzi lze stáhnout za poplatek 99,- Kč na této adrese</t>
  </si>
  <si>
    <t>Pokud dojde k překročených nastavených mezí, v některých polích se objeví text LIMIT, následkem čehož přestane formulář pracovat korektně.</t>
  </si>
  <si>
    <t>omezená verze</t>
  </si>
  <si>
    <t>Tato verze je použitelná jen pro právnické osoby, u nichž :</t>
  </si>
  <si>
    <t>* účetní zisk nepřekročí částku 500.000,- Kč</t>
  </si>
  <si>
    <t>* nedaňové výdaje uvedené na ř. 40 nepřekročí částku 500.000,- Kč</t>
  </si>
  <si>
    <t>* roční úhrn čistého obratu nepřekročí částku 1.000.000,- Kč</t>
  </si>
  <si>
    <t>* průměrný přepočtený počet zaměstnanců nepřekročí počet 10 osob</t>
  </si>
  <si>
    <t>http://business.center.cz/business/sablony/soubor.aspx?id=631</t>
  </si>
  <si>
    <t>Částky neoprávněně zkracující příjmy ( §23 odst. 3 písm. a) bod 1 zákona ) a hodnota nepeněžních příjmů ( §23 odst. 6 zákona ), pokud nejsou zahrnuty ve výsledku hospodaření nebo v rozdílu mezi příjmy a výdaji na ř. 10</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</si>
</sst>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mmmm\ yy"/>
    <numFmt numFmtId="167" formatCode="d/mmmm\ yyyy"/>
    <numFmt numFmtId="168" formatCode="#,##0.00\ &quot;Kč&quot;"/>
    <numFmt numFmtId="169" formatCode="d/m/yy"/>
    <numFmt numFmtId="170" formatCode="[$-405]d\.\ mmmm\ yyyy"/>
    <numFmt numFmtId="171" formatCode="d/m/yyyy;@"/>
  </numFmts>
  <fonts count="39">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sz val="8"/>
      <name val="Arial CE"/>
      <family val="0"/>
    </font>
    <font>
      <b/>
      <sz val="10"/>
      <name val="Arial CE"/>
      <family val="0"/>
    </font>
    <font>
      <b/>
      <sz val="12"/>
      <name val="Arial CE"/>
      <family val="0"/>
    </font>
    <font>
      <b/>
      <sz val="8"/>
      <name val="Arial CE"/>
      <family val="0"/>
    </font>
    <font>
      <sz val="8"/>
      <name val="Arial"/>
      <family val="0"/>
    </font>
    <font>
      <i/>
      <sz val="8"/>
      <name val="Arial CE"/>
      <family val="2"/>
    </font>
    <font>
      <sz val="9"/>
      <name val="Arial CE"/>
      <family val="2"/>
    </font>
    <font>
      <b/>
      <u val="single"/>
      <sz val="12"/>
      <name val="Arial CE"/>
      <family val="2"/>
    </font>
    <font>
      <sz val="7"/>
      <name val="Arial CE"/>
      <family val="2"/>
    </font>
    <font>
      <b/>
      <sz val="7"/>
      <name val="Arial CE"/>
      <family val="2"/>
    </font>
    <font>
      <sz val="7"/>
      <name val="Arial"/>
      <family val="0"/>
    </font>
    <font>
      <b/>
      <sz val="9"/>
      <name val="Arial CE"/>
      <family val="2"/>
    </font>
    <font>
      <b/>
      <sz val="18"/>
      <name val="Arial CE"/>
      <family val="0"/>
    </font>
    <font>
      <sz val="18"/>
      <name val="Arial"/>
      <family val="0"/>
    </font>
    <font>
      <vertAlign val="superscript"/>
      <sz val="8"/>
      <name val="Arial CE"/>
      <family val="2"/>
    </font>
    <font>
      <vertAlign val="superscript"/>
      <sz val="10"/>
      <name val="Arial CE"/>
      <family val="2"/>
    </font>
    <font>
      <vertAlign val="superscript"/>
      <sz val="9"/>
      <name val="Arial CE"/>
      <family val="2"/>
    </font>
    <font>
      <sz val="9"/>
      <name val="Arial"/>
      <family val="0"/>
    </font>
    <font>
      <b/>
      <vertAlign val="superscript"/>
      <sz val="9"/>
      <name val="Arial CE"/>
      <family val="0"/>
    </font>
    <font>
      <i/>
      <sz val="8"/>
      <name val="Arial"/>
      <family val="2"/>
    </font>
    <font>
      <b/>
      <u val="single"/>
      <sz val="10"/>
      <name val="Arial CE"/>
      <family val="2"/>
    </font>
    <font>
      <b/>
      <sz val="9"/>
      <name val="Arial"/>
      <family val="2"/>
    </font>
    <font>
      <b/>
      <vertAlign val="superscript"/>
      <sz val="8"/>
      <name val="Arial CE"/>
      <family val="0"/>
    </font>
    <font>
      <b/>
      <vertAlign val="superscript"/>
      <sz val="10"/>
      <name val="Arial CE"/>
      <family val="2"/>
    </font>
    <font>
      <u val="single"/>
      <sz val="10"/>
      <color indexed="12"/>
      <name val="Arial"/>
      <family val="0"/>
    </font>
    <font>
      <u val="single"/>
      <sz val="10"/>
      <color indexed="36"/>
      <name val="Arial"/>
      <family val="0"/>
    </font>
    <font>
      <b/>
      <sz val="24"/>
      <name val="Arial CE"/>
      <family val="0"/>
    </font>
    <font>
      <b/>
      <sz val="14"/>
      <name val="Arial CE"/>
      <family val="0"/>
    </font>
    <font>
      <b/>
      <u val="single"/>
      <sz val="14"/>
      <name val="Arial CE"/>
      <family val="0"/>
    </font>
    <font>
      <sz val="14"/>
      <name val="Arial"/>
      <family val="0"/>
    </font>
    <font>
      <sz val="14"/>
      <name val="Arial CE"/>
      <family val="0"/>
    </font>
    <font>
      <u val="single"/>
      <sz val="14"/>
      <color indexed="12"/>
      <name val="Arial"/>
      <family val="0"/>
    </font>
  </fonts>
  <fills count="7">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s>
  <borders count="69">
    <border>
      <left/>
      <right/>
      <top/>
      <bottom/>
      <diagonal/>
    </border>
    <border>
      <left>
        <color indexed="63"/>
      </left>
      <right>
        <color indexed="63"/>
      </right>
      <top style="double"/>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thin"/>
      <right style="medium"/>
      <top style="thin"/>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thin"/>
      <top style="medium"/>
      <bottom style="thin"/>
    </border>
    <border>
      <left>
        <color indexed="63"/>
      </left>
      <right style="medium"/>
      <top style="medium"/>
      <bottom style="medium"/>
    </border>
    <border>
      <left style="thin"/>
      <right style="thin"/>
      <top style="thin"/>
      <bottom style="medium"/>
    </border>
    <border>
      <left style="thin"/>
      <right style="thin"/>
      <top style="medium"/>
      <bottom style="thin"/>
    </border>
    <border>
      <left>
        <color indexed="63"/>
      </left>
      <right style="thin"/>
      <top style="thin"/>
      <bottom style="mediu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32" fillId="0" borderId="0" applyNumberFormat="0" applyFill="0" applyBorder="0" applyAlignment="0" applyProtection="0"/>
    <xf numFmtId="0" fontId="0" fillId="0" borderId="1" applyNumberFormat="0" applyFill="0" applyAlignment="0" applyProtection="0"/>
  </cellStyleXfs>
  <cellXfs count="595">
    <xf numFmtId="0" fontId="0" fillId="0" borderId="0" xfId="0" applyAlignment="1">
      <alignment/>
    </xf>
    <xf numFmtId="0" fontId="0" fillId="2" borderId="0" xfId="0" applyFill="1" applyAlignment="1">
      <alignment/>
    </xf>
    <xf numFmtId="0" fontId="6" fillId="2" borderId="0" xfId="24" applyFont="1" applyFill="1" applyAlignment="1">
      <alignment/>
    </xf>
    <xf numFmtId="0" fontId="7" fillId="2" borderId="2" xfId="24" applyFont="1" applyFill="1" applyBorder="1" applyAlignment="1" applyProtection="1">
      <alignment horizontal="center"/>
      <protection locked="0"/>
    </xf>
    <xf numFmtId="0" fontId="7" fillId="3" borderId="0" xfId="24" applyFont="1" applyFill="1" applyAlignment="1">
      <alignment/>
    </xf>
    <xf numFmtId="0" fontId="6" fillId="3" borderId="0" xfId="24" applyFont="1" applyFill="1" applyAlignment="1">
      <alignment/>
    </xf>
    <xf numFmtId="0" fontId="0" fillId="3" borderId="0" xfId="0" applyFill="1" applyAlignment="1">
      <alignment/>
    </xf>
    <xf numFmtId="0" fontId="6" fillId="2" borderId="2" xfId="24" applyFont="1" applyFill="1" applyBorder="1" applyAlignment="1" applyProtection="1">
      <alignment horizontal="center"/>
      <protection locked="0"/>
    </xf>
    <xf numFmtId="49" fontId="6" fillId="2" borderId="2" xfId="24" applyNumberFormat="1" applyFont="1" applyFill="1" applyBorder="1" applyAlignment="1" applyProtection="1">
      <alignment horizontal="center"/>
      <protection locked="0"/>
    </xf>
    <xf numFmtId="14" fontId="6" fillId="2" borderId="2" xfId="24" applyNumberFormat="1" applyFont="1" applyFill="1" applyBorder="1" applyAlignment="1" applyProtection="1">
      <alignment horizontal="center"/>
      <protection locked="0"/>
    </xf>
    <xf numFmtId="0" fontId="6" fillId="2" borderId="3" xfId="24" applyFont="1" applyFill="1" applyBorder="1" applyAlignment="1" applyProtection="1">
      <alignment horizontal="center"/>
      <protection locked="0"/>
    </xf>
    <xf numFmtId="0" fontId="6" fillId="4" borderId="0" xfId="24" applyFont="1" applyFill="1" applyAlignment="1">
      <alignment/>
    </xf>
    <xf numFmtId="0" fontId="6" fillId="5" borderId="0" xfId="24" applyFont="1" applyFill="1" applyAlignment="1">
      <alignment/>
    </xf>
    <xf numFmtId="0" fontId="7" fillId="5" borderId="0" xfId="24" applyFont="1" applyFill="1" applyAlignment="1">
      <alignment/>
    </xf>
    <xf numFmtId="0" fontId="6" fillId="4" borderId="0" xfId="24" applyFont="1" applyFill="1" applyAlignment="1">
      <alignment horizontal="center"/>
    </xf>
    <xf numFmtId="0" fontId="8" fillId="5" borderId="0" xfId="24" applyFont="1" applyFill="1" applyAlignment="1">
      <alignment/>
    </xf>
    <xf numFmtId="0" fontId="6" fillId="4" borderId="3" xfId="24" applyFont="1" applyFill="1" applyBorder="1" applyAlignment="1">
      <alignment horizontal="center"/>
    </xf>
    <xf numFmtId="0" fontId="6" fillId="4" borderId="3" xfId="24" applyFont="1" applyFill="1" applyBorder="1" applyAlignment="1">
      <alignment/>
    </xf>
    <xf numFmtId="14" fontId="8" fillId="3" borderId="4" xfId="24" applyNumberFormat="1" applyFont="1" applyFill="1" applyBorder="1" applyAlignment="1">
      <alignment horizontal="center"/>
    </xf>
    <xf numFmtId="0" fontId="6" fillId="5" borderId="5" xfId="24" applyFont="1" applyFill="1" applyBorder="1" applyAlignment="1">
      <alignment/>
    </xf>
    <xf numFmtId="0" fontId="6" fillId="5" borderId="6" xfId="24" applyFont="1" applyFill="1" applyBorder="1" applyAlignment="1">
      <alignment/>
    </xf>
    <xf numFmtId="0" fontId="6" fillId="5" borderId="7" xfId="24" applyFont="1" applyFill="1" applyBorder="1" applyAlignment="1">
      <alignment/>
    </xf>
    <xf numFmtId="0" fontId="6" fillId="5" borderId="8" xfId="24" applyFont="1" applyFill="1" applyBorder="1" applyAlignment="1">
      <alignment/>
    </xf>
    <xf numFmtId="0" fontId="6" fillId="5" borderId="9" xfId="24" applyFont="1" applyFill="1" applyBorder="1" applyAlignment="1">
      <alignment/>
    </xf>
    <xf numFmtId="0" fontId="6" fillId="5" borderId="10" xfId="24" applyFont="1" applyFill="1" applyBorder="1" applyAlignment="1">
      <alignment/>
    </xf>
    <xf numFmtId="0" fontId="6" fillId="4" borderId="5" xfId="24" applyFont="1" applyFill="1" applyBorder="1" applyAlignment="1">
      <alignment/>
    </xf>
    <xf numFmtId="0" fontId="7" fillId="5" borderId="0" xfId="24" applyFont="1" applyFill="1" applyBorder="1" applyAlignment="1">
      <alignment/>
    </xf>
    <xf numFmtId="0" fontId="6" fillId="5" borderId="11" xfId="24" applyFont="1" applyFill="1" applyBorder="1" applyAlignment="1">
      <alignment/>
    </xf>
    <xf numFmtId="0" fontId="6" fillId="5" borderId="12" xfId="24" applyFont="1" applyFill="1" applyBorder="1" applyAlignment="1">
      <alignment/>
    </xf>
    <xf numFmtId="0" fontId="6" fillId="3" borderId="3" xfId="24" applyFont="1" applyFill="1" applyBorder="1" applyAlignment="1">
      <alignment horizontal="center"/>
    </xf>
    <xf numFmtId="0" fontId="7" fillId="3" borderId="3" xfId="24" applyFont="1" applyFill="1" applyBorder="1" applyAlignment="1" applyProtection="1">
      <alignment/>
      <protection locked="0"/>
    </xf>
    <xf numFmtId="0" fontId="7" fillId="3" borderId="0" xfId="24" applyFont="1" applyFill="1" applyAlignment="1">
      <alignment horizontal="right"/>
    </xf>
    <xf numFmtId="0" fontId="6" fillId="3" borderId="3" xfId="24" applyFont="1" applyFill="1" applyBorder="1" applyAlignment="1" applyProtection="1">
      <alignment horizontal="center"/>
      <protection locked="0"/>
    </xf>
    <xf numFmtId="0" fontId="7" fillId="5" borderId="13" xfId="24" applyFont="1" applyFill="1" applyBorder="1" applyAlignment="1">
      <alignment horizontal="center" vertical="center"/>
    </xf>
    <xf numFmtId="0" fontId="7" fillId="5" borderId="4" xfId="24" applyFont="1" applyFill="1" applyBorder="1" applyAlignment="1">
      <alignment vertical="center"/>
    </xf>
    <xf numFmtId="0" fontId="6" fillId="5" borderId="14" xfId="24" applyFont="1" applyFill="1" applyBorder="1" applyAlignment="1">
      <alignment horizontal="center" vertical="center"/>
    </xf>
    <xf numFmtId="0" fontId="7" fillId="5" borderId="15" xfId="24" applyFont="1" applyFill="1" applyBorder="1" applyAlignment="1">
      <alignment horizontal="center" vertical="center"/>
    </xf>
    <xf numFmtId="0" fontId="6" fillId="5" borderId="16" xfId="24" applyFont="1" applyFill="1" applyBorder="1" applyAlignment="1">
      <alignment horizontal="center" vertical="center"/>
    </xf>
    <xf numFmtId="0" fontId="6" fillId="5" borderId="14" xfId="24" applyFont="1" applyFill="1" applyBorder="1" applyAlignment="1">
      <alignment vertical="center"/>
    </xf>
    <xf numFmtId="0" fontId="6" fillId="5" borderId="16" xfId="24" applyFont="1" applyFill="1" applyBorder="1" applyAlignment="1">
      <alignment vertical="center"/>
    </xf>
    <xf numFmtId="0" fontId="6" fillId="5" borderId="14" xfId="24" applyFont="1" applyFill="1" applyBorder="1" applyAlignment="1">
      <alignment/>
    </xf>
    <xf numFmtId="0" fontId="13" fillId="5" borderId="0" xfId="24" applyFont="1" applyFill="1" applyAlignment="1">
      <alignment/>
    </xf>
    <xf numFmtId="0" fontId="6" fillId="5" borderId="3" xfId="24" applyFont="1" applyFill="1" applyBorder="1" applyAlignment="1">
      <alignment/>
    </xf>
    <xf numFmtId="0" fontId="13" fillId="5" borderId="0" xfId="24" applyFont="1" applyFill="1" applyAlignment="1">
      <alignment horizontal="center"/>
    </xf>
    <xf numFmtId="0" fontId="16" fillId="5" borderId="0" xfId="24" applyFont="1" applyFill="1" applyAlignment="1">
      <alignment/>
    </xf>
    <xf numFmtId="0" fontId="15" fillId="5" borderId="0" xfId="24" applyFont="1" applyFill="1" applyAlignment="1">
      <alignment/>
    </xf>
    <xf numFmtId="0" fontId="13" fillId="5" borderId="0" xfId="24" applyFont="1" applyFill="1" applyAlignment="1">
      <alignment horizontal="right"/>
    </xf>
    <xf numFmtId="0" fontId="7" fillId="5" borderId="0" xfId="24" applyFont="1" applyFill="1" applyAlignment="1">
      <alignment horizontal="right"/>
    </xf>
    <xf numFmtId="0" fontId="8" fillId="3" borderId="3" xfId="24" applyFont="1" applyFill="1" applyBorder="1" applyAlignment="1">
      <alignment horizontal="center"/>
    </xf>
    <xf numFmtId="0" fontId="6" fillId="5" borderId="16" xfId="24" applyFont="1" applyFill="1" applyBorder="1" applyAlignment="1">
      <alignment/>
    </xf>
    <xf numFmtId="0" fontId="7" fillId="5" borderId="17" xfId="24" applyFont="1" applyFill="1" applyBorder="1" applyAlignment="1">
      <alignment horizontal="center"/>
    </xf>
    <xf numFmtId="0" fontId="7" fillId="5" borderId="10" xfId="24" applyFont="1" applyFill="1" applyBorder="1" applyAlignment="1">
      <alignment horizontal="center"/>
    </xf>
    <xf numFmtId="0" fontId="7" fillId="5" borderId="18" xfId="24" applyFont="1" applyFill="1" applyBorder="1" applyAlignment="1">
      <alignment horizontal="center"/>
    </xf>
    <xf numFmtId="0" fontId="7" fillId="5" borderId="6" xfId="24" applyFont="1" applyFill="1" applyBorder="1" applyAlignment="1">
      <alignment horizontal="center"/>
    </xf>
    <xf numFmtId="0" fontId="7" fillId="5" borderId="19" xfId="24" applyFont="1" applyFill="1" applyBorder="1" applyAlignment="1">
      <alignment horizontal="center"/>
    </xf>
    <xf numFmtId="0" fontId="7" fillId="5" borderId="3" xfId="24" applyFont="1" applyFill="1" applyBorder="1" applyAlignment="1">
      <alignment horizontal="center"/>
    </xf>
    <xf numFmtId="0" fontId="7" fillId="5" borderId="14" xfId="24" applyFont="1" applyFill="1" applyBorder="1" applyAlignment="1">
      <alignment horizontal="center"/>
    </xf>
    <xf numFmtId="0" fontId="7" fillId="5" borderId="20" xfId="24" applyFont="1" applyFill="1" applyBorder="1" applyAlignment="1">
      <alignment horizontal="center"/>
    </xf>
    <xf numFmtId="0" fontId="7" fillId="5" borderId="21" xfId="24" applyFont="1" applyFill="1" applyBorder="1" applyAlignment="1">
      <alignment horizontal="center"/>
    </xf>
    <xf numFmtId="168" fontId="6" fillId="3" borderId="14" xfId="24" applyNumberFormat="1" applyFont="1" applyFill="1" applyBorder="1" applyAlignment="1">
      <alignment horizontal="center"/>
    </xf>
    <xf numFmtId="168" fontId="6" fillId="3" borderId="16" xfId="24" applyNumberFormat="1" applyFont="1" applyFill="1" applyBorder="1" applyAlignment="1">
      <alignment horizontal="center"/>
    </xf>
    <xf numFmtId="0" fontId="6" fillId="6" borderId="0" xfId="24" applyFont="1" applyFill="1" applyAlignment="1">
      <alignment/>
    </xf>
    <xf numFmtId="0" fontId="0" fillId="6" borderId="0" xfId="0" applyFill="1" applyAlignment="1">
      <alignment/>
    </xf>
    <xf numFmtId="0" fontId="6" fillId="6" borderId="0" xfId="24" applyFont="1" applyFill="1" applyAlignment="1">
      <alignment horizontal="right"/>
    </xf>
    <xf numFmtId="168" fontId="6" fillId="3" borderId="22" xfId="24" applyNumberFormat="1" applyFont="1" applyFill="1" applyBorder="1" applyAlignment="1">
      <alignment horizontal="center"/>
    </xf>
    <xf numFmtId="0" fontId="7" fillId="4" borderId="21" xfId="24" applyFont="1" applyFill="1" applyBorder="1" applyAlignment="1">
      <alignment horizontal="center" vertical="center"/>
    </xf>
    <xf numFmtId="0" fontId="7" fillId="5" borderId="21" xfId="24" applyFont="1" applyFill="1" applyBorder="1" applyAlignment="1">
      <alignment horizontal="center" vertical="center"/>
    </xf>
    <xf numFmtId="0" fontId="7" fillId="5" borderId="23" xfId="24" applyFont="1" applyFill="1" applyBorder="1" applyAlignment="1">
      <alignment horizontal="center" vertical="center"/>
    </xf>
    <xf numFmtId="0" fontId="6" fillId="5" borderId="23" xfId="24" applyFont="1" applyFill="1" applyBorder="1" applyAlignment="1">
      <alignment horizontal="center" vertical="center"/>
    </xf>
    <xf numFmtId="0" fontId="6" fillId="5" borderId="21" xfId="24" applyFont="1" applyFill="1" applyBorder="1" applyAlignment="1">
      <alignment horizontal="center" vertical="center"/>
    </xf>
    <xf numFmtId="0" fontId="7" fillId="5" borderId="24" xfId="24" applyFont="1" applyFill="1" applyBorder="1" applyAlignment="1">
      <alignment horizontal="center" vertical="center"/>
    </xf>
    <xf numFmtId="0" fontId="7" fillId="5" borderId="19" xfId="24" applyFont="1" applyFill="1" applyBorder="1" applyAlignment="1">
      <alignment horizontal="center" vertical="center"/>
    </xf>
    <xf numFmtId="0" fontId="6" fillId="5" borderId="25" xfId="24" applyFont="1" applyFill="1" applyBorder="1" applyAlignment="1">
      <alignment/>
    </xf>
    <xf numFmtId="0" fontId="7" fillId="5" borderId="20" xfId="24" applyFont="1" applyFill="1" applyBorder="1" applyAlignment="1">
      <alignment horizontal="center" vertical="center"/>
    </xf>
    <xf numFmtId="0" fontId="6" fillId="5" borderId="26" xfId="24" applyFont="1" applyFill="1" applyBorder="1" applyAlignment="1">
      <alignment/>
    </xf>
    <xf numFmtId="0" fontId="0" fillId="3" borderId="0" xfId="0" applyFill="1" applyAlignment="1">
      <alignment vertical="center"/>
    </xf>
    <xf numFmtId="0" fontId="6" fillId="4" borderId="14" xfId="24" applyFont="1" applyFill="1" applyBorder="1" applyAlignment="1">
      <alignment/>
    </xf>
    <xf numFmtId="0" fontId="6" fillId="4" borderId="16" xfId="24" applyFont="1" applyFill="1" applyBorder="1" applyAlignment="1">
      <alignment/>
    </xf>
    <xf numFmtId="0" fontId="6" fillId="5" borderId="5" xfId="24" applyFont="1" applyFill="1" applyBorder="1" applyAlignment="1">
      <alignment/>
    </xf>
    <xf numFmtId="0" fontId="7" fillId="5" borderId="0" xfId="24" applyFont="1" applyFill="1" applyAlignment="1">
      <alignment horizontal="center" wrapText="1"/>
    </xf>
    <xf numFmtId="0" fontId="6" fillId="5" borderId="5" xfId="24" applyFont="1" applyFill="1" applyBorder="1" applyAlignment="1">
      <alignment vertical="center"/>
    </xf>
    <xf numFmtId="0" fontId="6" fillId="5" borderId="20" xfId="24" applyFont="1" applyFill="1" applyBorder="1" applyAlignment="1">
      <alignment horizontal="center" vertical="center"/>
    </xf>
    <xf numFmtId="0" fontId="6" fillId="5" borderId="27" xfId="24" applyFont="1" applyFill="1" applyBorder="1" applyAlignment="1">
      <alignment horizontal="center" vertical="center"/>
    </xf>
    <xf numFmtId="0" fontId="6" fillId="5" borderId="10" xfId="24" applyFont="1" applyFill="1" applyBorder="1" applyAlignment="1">
      <alignment/>
    </xf>
    <xf numFmtId="0" fontId="11" fillId="4" borderId="20" xfId="0" applyFont="1" applyFill="1" applyBorder="1" applyAlignment="1">
      <alignment horizontal="center" vertical="center"/>
    </xf>
    <xf numFmtId="0" fontId="7" fillId="5" borderId="28" xfId="24" applyFont="1" applyFill="1" applyBorder="1" applyAlignment="1">
      <alignment vertical="center" wrapText="1"/>
    </xf>
    <xf numFmtId="0" fontId="7" fillId="5" borderId="3" xfId="24" applyFont="1" applyFill="1" applyBorder="1" applyAlignment="1">
      <alignment vertical="center" wrapText="1"/>
    </xf>
    <xf numFmtId="0" fontId="7" fillId="5" borderId="18" xfId="24" applyFont="1" applyFill="1" applyBorder="1" applyAlignment="1">
      <alignment vertical="center" wrapText="1"/>
    </xf>
    <xf numFmtId="0" fontId="11" fillId="3" borderId="0" xfId="0" applyFont="1" applyFill="1" applyAlignment="1">
      <alignment/>
    </xf>
    <xf numFmtId="0" fontId="7" fillId="5" borderId="29" xfId="24" applyFont="1" applyFill="1" applyBorder="1" applyAlignment="1">
      <alignment horizontal="center"/>
    </xf>
    <xf numFmtId="0" fontId="7" fillId="5" borderId="13" xfId="24" applyFont="1" applyFill="1" applyBorder="1" applyAlignment="1">
      <alignment horizontal="center" vertical="center"/>
    </xf>
    <xf numFmtId="0" fontId="0" fillId="4" borderId="30" xfId="0" applyFill="1" applyBorder="1" applyAlignment="1">
      <alignment vertical="center"/>
    </xf>
    <xf numFmtId="0" fontId="0" fillId="4" borderId="31" xfId="0" applyFill="1" applyBorder="1" applyAlignment="1">
      <alignment vertical="center"/>
    </xf>
    <xf numFmtId="0" fontId="0" fillId="2" borderId="2" xfId="0" applyFill="1" applyBorder="1" applyAlignment="1" applyProtection="1">
      <alignment horizontal="left"/>
      <protection locked="0"/>
    </xf>
    <xf numFmtId="0" fontId="11" fillId="4" borderId="12" xfId="0" applyFont="1" applyFill="1" applyBorder="1" applyAlignment="1">
      <alignment/>
    </xf>
    <xf numFmtId="0" fontId="0" fillId="4" borderId="32" xfId="0" applyFill="1" applyBorder="1" applyAlignment="1" applyProtection="1">
      <alignment horizontal="left"/>
      <protection/>
    </xf>
    <xf numFmtId="0" fontId="8" fillId="5" borderId="23" xfId="24" applyFont="1" applyFill="1" applyBorder="1" applyAlignment="1">
      <alignment horizontal="center"/>
    </xf>
    <xf numFmtId="0" fontId="8" fillId="5" borderId="10" xfId="24" applyFont="1" applyFill="1" applyBorder="1" applyAlignment="1">
      <alignment horizontal="center"/>
    </xf>
    <xf numFmtId="167" fontId="8" fillId="5" borderId="13" xfId="24" applyNumberFormat="1" applyFont="1" applyFill="1" applyBorder="1" applyAlignment="1">
      <alignment horizontal="center"/>
    </xf>
    <xf numFmtId="168" fontId="6" fillId="5" borderId="14" xfId="24" applyNumberFormat="1" applyFont="1" applyFill="1" applyBorder="1" applyAlignment="1">
      <alignment horizontal="center"/>
    </xf>
    <xf numFmtId="167" fontId="8" fillId="5" borderId="20" xfId="24" applyNumberFormat="1" applyFont="1" applyFill="1" applyBorder="1" applyAlignment="1">
      <alignment horizontal="center"/>
    </xf>
    <xf numFmtId="0" fontId="8" fillId="5" borderId="33" xfId="24" applyFont="1" applyFill="1" applyBorder="1" applyAlignment="1">
      <alignment/>
    </xf>
    <xf numFmtId="0" fontId="6" fillId="5" borderId="22" xfId="24" applyFont="1" applyFill="1" applyBorder="1" applyAlignment="1">
      <alignment horizontal="center"/>
    </xf>
    <xf numFmtId="0" fontId="6" fillId="5" borderId="19" xfId="24" applyFont="1" applyFill="1" applyBorder="1" applyAlignment="1">
      <alignment/>
    </xf>
    <xf numFmtId="168" fontId="0" fillId="5" borderId="14" xfId="24" applyNumberFormat="1" applyFont="1" applyFill="1" applyBorder="1" applyAlignment="1">
      <alignment horizontal="center"/>
    </xf>
    <xf numFmtId="0" fontId="6" fillId="5" borderId="20" xfId="24" applyFont="1" applyFill="1" applyBorder="1" applyAlignment="1">
      <alignment/>
    </xf>
    <xf numFmtId="0" fontId="6" fillId="3" borderId="14" xfId="24" applyFont="1" applyFill="1" applyBorder="1" applyAlignment="1" applyProtection="1">
      <alignment horizontal="center"/>
      <protection locked="0"/>
    </xf>
    <xf numFmtId="14" fontId="6" fillId="3" borderId="16" xfId="24" applyNumberFormat="1" applyFont="1" applyFill="1" applyBorder="1" applyAlignment="1" applyProtection="1">
      <alignment horizontal="center"/>
      <protection locked="0"/>
    </xf>
    <xf numFmtId="14" fontId="8" fillId="5" borderId="33" xfId="24" applyNumberFormat="1" applyFont="1" applyFill="1" applyBorder="1" applyAlignment="1">
      <alignment horizontal="center"/>
    </xf>
    <xf numFmtId="49" fontId="0" fillId="2" borderId="34" xfId="0" applyNumberFormat="1" applyFill="1" applyBorder="1" applyAlignment="1" applyProtection="1">
      <alignment horizontal="center"/>
      <protection locked="0"/>
    </xf>
    <xf numFmtId="3" fontId="6" fillId="3" borderId="3" xfId="24" applyNumberFormat="1" applyFont="1" applyFill="1" applyBorder="1" applyAlignment="1" applyProtection="1">
      <alignment horizontal="center"/>
      <protection locked="0"/>
    </xf>
    <xf numFmtId="14" fontId="6" fillId="3" borderId="3" xfId="24" applyNumberFormat="1" applyFont="1" applyFill="1" applyBorder="1" applyAlignment="1" applyProtection="1">
      <alignment horizontal="center"/>
      <protection locked="0"/>
    </xf>
    <xf numFmtId="0" fontId="6" fillId="2" borderId="0" xfId="24" applyFont="1" applyFill="1" applyAlignment="1" applyProtection="1">
      <alignment/>
      <protection locked="0"/>
    </xf>
    <xf numFmtId="3" fontId="6" fillId="3" borderId="4" xfId="24" applyNumberFormat="1" applyFont="1" applyFill="1" applyBorder="1" applyAlignment="1" applyProtection="1">
      <alignment horizontal="center"/>
      <protection locked="0"/>
    </xf>
    <xf numFmtId="3" fontId="0" fillId="2" borderId="31" xfId="0" applyNumberFormat="1" applyFill="1" applyBorder="1" applyAlignment="1" applyProtection="1">
      <alignment horizontal="center"/>
      <protection locked="0"/>
    </xf>
    <xf numFmtId="3" fontId="6" fillId="3" borderId="3" xfId="24" applyNumberFormat="1" applyFont="1" applyFill="1" applyBorder="1" applyAlignment="1" applyProtection="1">
      <alignment horizontal="center"/>
      <protection locked="0"/>
    </xf>
    <xf numFmtId="3" fontId="0" fillId="2" borderId="3" xfId="0" applyNumberFormat="1" applyFill="1" applyBorder="1" applyAlignment="1" applyProtection="1">
      <alignment horizontal="center" vertical="center"/>
      <protection locked="0"/>
    </xf>
    <xf numFmtId="3" fontId="0" fillId="2" borderId="35" xfId="0" applyNumberFormat="1" applyFill="1" applyBorder="1" applyAlignment="1" applyProtection="1">
      <alignment horizontal="center" vertical="center"/>
      <protection/>
    </xf>
    <xf numFmtId="3" fontId="6" fillId="3" borderId="14" xfId="24" applyNumberFormat="1" applyFont="1" applyFill="1" applyBorder="1" applyAlignment="1" applyProtection="1">
      <alignment horizontal="center"/>
      <protection locked="0"/>
    </xf>
    <xf numFmtId="3" fontId="6" fillId="3" borderId="28" xfId="24" applyNumberFormat="1" applyFont="1" applyFill="1" applyBorder="1" applyAlignment="1" applyProtection="1">
      <alignment horizontal="center" vertical="center"/>
      <protection locked="0"/>
    </xf>
    <xf numFmtId="3" fontId="6" fillId="3" borderId="28" xfId="24" applyNumberFormat="1" applyFont="1" applyFill="1" applyBorder="1" applyAlignment="1">
      <alignment horizontal="center" vertical="center"/>
    </xf>
    <xf numFmtId="3" fontId="6" fillId="3" borderId="17" xfId="24" applyNumberFormat="1" applyFont="1" applyFill="1" applyBorder="1" applyAlignment="1" applyProtection="1">
      <alignment horizontal="center" vertical="center"/>
      <protection locked="0"/>
    </xf>
    <xf numFmtId="0" fontId="7" fillId="5" borderId="28" xfId="24" applyFont="1" applyFill="1" applyBorder="1" applyAlignment="1">
      <alignment vertical="center" wrapText="1"/>
    </xf>
    <xf numFmtId="0" fontId="7" fillId="5" borderId="23" xfId="24" applyFont="1" applyFill="1" applyBorder="1" applyAlignment="1">
      <alignment horizontal="center" vertical="center"/>
    </xf>
    <xf numFmtId="0" fontId="7" fillId="5" borderId="17" xfId="24" applyFont="1" applyFill="1" applyBorder="1" applyAlignment="1">
      <alignment vertical="center" wrapText="1"/>
    </xf>
    <xf numFmtId="0" fontId="7" fillId="5" borderId="28" xfId="24" applyFont="1" applyFill="1" applyBorder="1" applyAlignment="1">
      <alignment vertical="center"/>
    </xf>
    <xf numFmtId="0" fontId="7" fillId="3" borderId="28" xfId="24" applyFont="1" applyFill="1" applyBorder="1" applyAlignment="1" applyProtection="1">
      <alignment/>
      <protection locked="0"/>
    </xf>
    <xf numFmtId="0" fontId="7" fillId="5" borderId="24" xfId="24" applyFont="1" applyFill="1" applyBorder="1" applyAlignment="1">
      <alignment horizontal="center" vertical="center"/>
    </xf>
    <xf numFmtId="0" fontId="7" fillId="5" borderId="18" xfId="24" applyFont="1" applyFill="1" applyBorder="1" applyAlignment="1">
      <alignment vertical="center"/>
    </xf>
    <xf numFmtId="0" fontId="7" fillId="5" borderId="17" xfId="24" applyFont="1" applyFill="1" applyBorder="1" applyAlignment="1">
      <alignment vertical="center"/>
    </xf>
    <xf numFmtId="0" fontId="0" fillId="4" borderId="0" xfId="0" applyFill="1" applyAlignment="1">
      <alignment/>
    </xf>
    <xf numFmtId="0" fontId="1" fillId="4" borderId="0" xfId="0" applyFont="1" applyFill="1" applyAlignment="1">
      <alignment horizontal="right"/>
    </xf>
    <xf numFmtId="0" fontId="0" fillId="2" borderId="0" xfId="0" applyFill="1" applyBorder="1" applyAlignment="1">
      <alignment/>
    </xf>
    <xf numFmtId="0" fontId="0" fillId="2" borderId="0" xfId="0" applyFill="1" applyBorder="1" applyAlignment="1">
      <alignment/>
    </xf>
    <xf numFmtId="0" fontId="0" fillId="2" borderId="0" xfId="0" applyFill="1" applyBorder="1" applyAlignment="1" applyProtection="1">
      <alignment horizontal="left"/>
      <protection/>
    </xf>
    <xf numFmtId="3" fontId="6" fillId="2" borderId="28" xfId="24" applyNumberFormat="1" applyFont="1" applyFill="1" applyBorder="1" applyAlignment="1">
      <alignment horizontal="center" vertical="center"/>
    </xf>
    <xf numFmtId="3" fontId="6" fillId="3" borderId="3" xfId="24" applyNumberFormat="1" applyFont="1" applyFill="1" applyBorder="1" applyAlignment="1" applyProtection="1">
      <alignment horizontal="center" vertical="center"/>
      <protection locked="0"/>
    </xf>
    <xf numFmtId="3" fontId="6" fillId="3" borderId="18" xfId="24" applyNumberFormat="1" applyFont="1" applyFill="1" applyBorder="1" applyAlignment="1">
      <alignment horizontal="center" vertical="center"/>
    </xf>
    <xf numFmtId="3" fontId="6" fillId="3" borderId="35" xfId="24" applyNumberFormat="1" applyFont="1" applyFill="1" applyBorder="1" applyAlignment="1">
      <alignment horizontal="center" vertical="center"/>
    </xf>
    <xf numFmtId="0" fontId="7" fillId="5" borderId="28" xfId="24" applyFont="1" applyFill="1" applyBorder="1" applyAlignment="1">
      <alignment vertical="center" wrapText="1" shrinkToFit="1"/>
    </xf>
    <xf numFmtId="0" fontId="7" fillId="5" borderId="3" xfId="24" applyFont="1" applyFill="1" applyBorder="1" applyAlignment="1">
      <alignment vertical="center" wrapText="1"/>
    </xf>
    <xf numFmtId="3" fontId="6" fillId="3" borderId="17" xfId="24" applyNumberFormat="1" applyFont="1" applyFill="1" applyBorder="1" applyAlignment="1">
      <alignment horizontal="center" vertical="center"/>
    </xf>
    <xf numFmtId="0" fontId="7" fillId="5" borderId="18" xfId="24" applyFont="1" applyFill="1" applyBorder="1" applyAlignment="1">
      <alignment vertical="center" wrapText="1"/>
    </xf>
    <xf numFmtId="9" fontId="6" fillId="3" borderId="17" xfId="24" applyNumberFormat="1" applyFont="1" applyFill="1" applyBorder="1" applyAlignment="1" applyProtection="1">
      <alignment horizontal="center" vertical="center"/>
      <protection locked="0"/>
    </xf>
    <xf numFmtId="0" fontId="7" fillId="5" borderId="17" xfId="24" applyFont="1" applyFill="1" applyBorder="1" applyAlignment="1">
      <alignment horizontal="left" vertical="center" wrapText="1"/>
    </xf>
    <xf numFmtId="9" fontId="6" fillId="3" borderId="28" xfId="24" applyNumberFormat="1" applyFont="1" applyFill="1" applyBorder="1" applyAlignment="1">
      <alignment horizontal="center" vertical="center"/>
    </xf>
    <xf numFmtId="0" fontId="7" fillId="5" borderId="36" xfId="24" applyFont="1" applyFill="1" applyBorder="1" applyAlignment="1">
      <alignment vertical="center" wrapText="1"/>
    </xf>
    <xf numFmtId="0" fontId="7" fillId="5" borderId="35" xfId="24" applyFont="1" applyFill="1" applyBorder="1" applyAlignment="1">
      <alignment vertical="center" wrapText="1"/>
    </xf>
    <xf numFmtId="3" fontId="6" fillId="3" borderId="31" xfId="24" applyNumberFormat="1" applyFont="1" applyFill="1" applyBorder="1" applyAlignment="1" applyProtection="1">
      <alignment horizontal="center" vertical="center"/>
      <protection locked="0"/>
    </xf>
    <xf numFmtId="3" fontId="6" fillId="3" borderId="37" xfId="24" applyNumberFormat="1" applyFont="1" applyFill="1" applyBorder="1" applyAlignment="1" applyProtection="1">
      <alignment horizontal="center" vertical="center"/>
      <protection locked="0"/>
    </xf>
    <xf numFmtId="3" fontId="6" fillId="3" borderId="38" xfId="24" applyNumberFormat="1" applyFont="1" applyFill="1" applyBorder="1" applyAlignment="1" applyProtection="1">
      <alignment horizontal="center" vertical="center"/>
      <protection locked="0"/>
    </xf>
    <xf numFmtId="3" fontId="6" fillId="3" borderId="3" xfId="24" applyNumberFormat="1" applyFont="1" applyFill="1" applyBorder="1" applyAlignment="1">
      <alignment horizontal="center" vertical="center"/>
    </xf>
    <xf numFmtId="0" fontId="7" fillId="5" borderId="39" xfId="24" applyFont="1" applyFill="1" applyBorder="1" applyAlignment="1">
      <alignment horizontal="center" vertical="center"/>
    </xf>
    <xf numFmtId="3" fontId="6" fillId="3" borderId="35" xfId="24" applyNumberFormat="1" applyFont="1" applyFill="1" applyBorder="1" applyAlignment="1">
      <alignment horizontal="center"/>
    </xf>
    <xf numFmtId="3" fontId="6" fillId="3" borderId="16" xfId="24" applyNumberFormat="1" applyFont="1" applyFill="1" applyBorder="1" applyAlignment="1">
      <alignment horizontal="center"/>
    </xf>
    <xf numFmtId="3" fontId="6" fillId="3" borderId="40" xfId="24" applyNumberFormat="1" applyFont="1" applyFill="1" applyBorder="1" applyAlignment="1" applyProtection="1">
      <alignment horizontal="center" vertical="center"/>
      <protection locked="0"/>
    </xf>
    <xf numFmtId="3" fontId="7" fillId="5" borderId="21" xfId="24" applyNumberFormat="1" applyFont="1" applyFill="1" applyBorder="1" applyAlignment="1">
      <alignment horizontal="center" vertical="center"/>
    </xf>
    <xf numFmtId="3" fontId="6" fillId="5" borderId="5" xfId="24" applyNumberFormat="1" applyFont="1" applyFill="1" applyBorder="1" applyAlignment="1">
      <alignment/>
    </xf>
    <xf numFmtId="3" fontId="6" fillId="5" borderId="5" xfId="24" applyNumberFormat="1" applyFont="1" applyFill="1" applyBorder="1" applyAlignment="1">
      <alignment/>
    </xf>
    <xf numFmtId="3" fontId="7" fillId="5" borderId="19" xfId="24" applyNumberFormat="1" applyFont="1" applyFill="1" applyBorder="1" applyAlignment="1">
      <alignment horizontal="center" vertical="center"/>
    </xf>
    <xf numFmtId="3" fontId="6" fillId="5" borderId="14" xfId="24" applyNumberFormat="1" applyFont="1" applyFill="1" applyBorder="1" applyAlignment="1">
      <alignment/>
    </xf>
    <xf numFmtId="3" fontId="7" fillId="5" borderId="24" xfId="24" applyNumberFormat="1" applyFont="1" applyFill="1" applyBorder="1" applyAlignment="1">
      <alignment horizontal="center"/>
    </xf>
    <xf numFmtId="3" fontId="6" fillId="3" borderId="18" xfId="24" applyNumberFormat="1" applyFont="1" applyFill="1" applyBorder="1" applyAlignment="1" applyProtection="1">
      <alignment horizontal="center" vertical="center"/>
      <protection locked="0"/>
    </xf>
    <xf numFmtId="3" fontId="0" fillId="4" borderId="14" xfId="0" applyNumberFormat="1" applyFill="1" applyBorder="1" applyAlignment="1">
      <alignment/>
    </xf>
    <xf numFmtId="3" fontId="7" fillId="5" borderId="20" xfId="24" applyNumberFormat="1" applyFont="1" applyFill="1" applyBorder="1" applyAlignment="1">
      <alignment horizontal="center" vertical="center"/>
    </xf>
    <xf numFmtId="3" fontId="0" fillId="2" borderId="35" xfId="0" applyNumberFormat="1" applyFill="1" applyBorder="1" applyAlignment="1" applyProtection="1">
      <alignment horizontal="center" vertical="center"/>
      <protection locked="0"/>
    </xf>
    <xf numFmtId="3" fontId="0" fillId="4" borderId="16" xfId="0" applyNumberFormat="1" applyFill="1" applyBorder="1" applyAlignment="1">
      <alignment/>
    </xf>
    <xf numFmtId="3" fontId="7" fillId="5" borderId="23" xfId="24" applyNumberFormat="1" applyFont="1" applyFill="1" applyBorder="1" applyAlignment="1">
      <alignment horizontal="center" vertical="center"/>
    </xf>
    <xf numFmtId="3" fontId="6" fillId="5" borderId="10" xfId="24" applyNumberFormat="1" applyFont="1" applyFill="1" applyBorder="1" applyAlignment="1">
      <alignment/>
    </xf>
    <xf numFmtId="3" fontId="6" fillId="5" borderId="14" xfId="24" applyNumberFormat="1" applyFont="1" applyFill="1" applyBorder="1" applyAlignment="1">
      <alignment/>
    </xf>
    <xf numFmtId="0" fontId="0" fillId="0" borderId="35" xfId="0" applyBorder="1" applyAlignment="1" applyProtection="1">
      <alignment horizontal="center"/>
      <protection locked="0"/>
    </xf>
    <xf numFmtId="3" fontId="6" fillId="3" borderId="28" xfId="24" applyNumberFormat="1" applyFont="1" applyFill="1" applyBorder="1" applyAlignment="1" applyProtection="1">
      <alignment horizontal="center"/>
      <protection locked="0"/>
    </xf>
    <xf numFmtId="3" fontId="6" fillId="3" borderId="35" xfId="24" applyNumberFormat="1" applyFont="1" applyFill="1" applyBorder="1" applyAlignment="1" applyProtection="1">
      <alignment horizontal="center" vertical="center"/>
      <protection locked="0"/>
    </xf>
    <xf numFmtId="0" fontId="7" fillId="5" borderId="21" xfId="24" applyFont="1" applyFill="1" applyBorder="1" applyAlignment="1">
      <alignment horizontal="center" vertical="center" wrapText="1"/>
    </xf>
    <xf numFmtId="3" fontId="6" fillId="3" borderId="28" xfId="24" applyNumberFormat="1" applyFont="1" applyFill="1" applyBorder="1" applyAlignment="1" applyProtection="1">
      <alignment horizontal="center" vertical="center" wrapText="1"/>
      <protection locked="0"/>
    </xf>
    <xf numFmtId="3" fontId="6" fillId="3" borderId="3" xfId="24" applyNumberFormat="1" applyFont="1" applyFill="1" applyBorder="1" applyAlignment="1" applyProtection="1">
      <alignment horizontal="center" vertical="center" wrapText="1"/>
      <protection locked="0"/>
    </xf>
    <xf numFmtId="3" fontId="6" fillId="3" borderId="14" xfId="24" applyNumberFormat="1" applyFont="1" applyFill="1" applyBorder="1" applyAlignment="1" applyProtection="1">
      <alignment horizontal="center" vertical="center"/>
      <protection locked="0"/>
    </xf>
    <xf numFmtId="0" fontId="7" fillId="3" borderId="3" xfId="24" applyFont="1" applyFill="1" applyBorder="1" applyAlignment="1" applyProtection="1">
      <alignment vertical="center" wrapText="1"/>
      <protection locked="0"/>
    </xf>
    <xf numFmtId="0" fontId="11" fillId="5" borderId="41" xfId="0" applyFont="1" applyFill="1" applyBorder="1" applyAlignment="1">
      <alignment horizontal="center" vertical="center"/>
    </xf>
    <xf numFmtId="0" fontId="1" fillId="4" borderId="0" xfId="0" applyFont="1" applyFill="1" applyAlignment="1">
      <alignment horizontal="right"/>
    </xf>
    <xf numFmtId="3" fontId="6" fillId="3" borderId="35" xfId="24" applyNumberFormat="1" applyFont="1" applyFill="1" applyBorder="1" applyAlignment="1" applyProtection="1">
      <alignment horizontal="center"/>
      <protection locked="0"/>
    </xf>
    <xf numFmtId="0" fontId="7" fillId="5" borderId="21" xfId="24" applyFont="1" applyFill="1" applyBorder="1" applyAlignment="1">
      <alignment horizontal="center" vertical="center"/>
    </xf>
    <xf numFmtId="0" fontId="7" fillId="5" borderId="3" xfId="24" applyFont="1" applyFill="1" applyBorder="1" applyAlignment="1">
      <alignment vertical="center"/>
    </xf>
    <xf numFmtId="0" fontId="7" fillId="5" borderId="35" xfId="24" applyFont="1" applyFill="1" applyBorder="1" applyAlignment="1">
      <alignment vertical="center" wrapText="1"/>
    </xf>
    <xf numFmtId="0" fontId="0" fillId="3" borderId="0" xfId="0" applyFill="1" applyAlignment="1">
      <alignment horizontal="center" vertical="center"/>
    </xf>
    <xf numFmtId="0" fontId="7" fillId="5" borderId="3" xfId="24" applyFont="1" applyFill="1" applyBorder="1" applyAlignment="1">
      <alignment horizontal="center" vertical="center" wrapText="1"/>
    </xf>
    <xf numFmtId="0" fontId="7" fillId="5" borderId="14" xfId="24" applyFont="1" applyFill="1" applyBorder="1" applyAlignment="1">
      <alignment horizontal="center" vertical="center" wrapText="1"/>
    </xf>
    <xf numFmtId="171" fontId="6" fillId="3" borderId="3" xfId="24" applyNumberFormat="1" applyFont="1" applyFill="1" applyBorder="1" applyAlignment="1" applyProtection="1">
      <alignment horizontal="center"/>
      <protection locked="0"/>
    </xf>
    <xf numFmtId="171" fontId="0" fillId="2" borderId="3" xfId="0" applyNumberFormat="1" applyFill="1" applyBorder="1" applyAlignment="1" applyProtection="1">
      <alignment horizontal="center"/>
      <protection locked="0"/>
    </xf>
    <xf numFmtId="3" fontId="6" fillId="3" borderId="28" xfId="24" applyNumberFormat="1" applyFont="1" applyFill="1" applyBorder="1" applyAlignment="1" applyProtection="1">
      <alignment horizontal="center" vertical="center"/>
      <protection/>
    </xf>
    <xf numFmtId="171" fontId="0" fillId="0" borderId="3" xfId="0" applyNumberFormat="1" applyBorder="1" applyAlignment="1" applyProtection="1">
      <alignment horizontal="center"/>
      <protection locked="0"/>
    </xf>
    <xf numFmtId="0" fontId="7" fillId="5" borderId="3" xfId="24" applyFont="1" applyFill="1" applyBorder="1" applyAlignment="1">
      <alignment horizontal="center" vertical="center"/>
    </xf>
    <xf numFmtId="0" fontId="7" fillId="5" borderId="42" xfId="24" applyFont="1" applyFill="1" applyBorder="1" applyAlignment="1">
      <alignment horizontal="center" vertical="center"/>
    </xf>
    <xf numFmtId="0" fontId="6" fillId="5" borderId="43" xfId="24" applyFont="1" applyFill="1" applyBorder="1" applyAlignment="1">
      <alignment vertical="center"/>
    </xf>
    <xf numFmtId="3" fontId="6" fillId="3" borderId="43" xfId="24" applyNumberFormat="1" applyFont="1" applyFill="1" applyBorder="1" applyAlignment="1" applyProtection="1">
      <alignment horizontal="center" vertical="center"/>
      <protection locked="0"/>
    </xf>
    <xf numFmtId="3" fontId="0" fillId="4" borderId="5" xfId="0" applyNumberFormat="1" applyFill="1" applyBorder="1" applyAlignment="1">
      <alignment/>
    </xf>
    <xf numFmtId="0" fontId="13" fillId="5" borderId="28" xfId="24" applyFont="1" applyFill="1" applyBorder="1" applyAlignment="1">
      <alignment horizontal="center"/>
    </xf>
    <xf numFmtId="0" fontId="13" fillId="5" borderId="5" xfId="24" applyFont="1" applyFill="1" applyBorder="1" applyAlignment="1">
      <alignment horizontal="center"/>
    </xf>
    <xf numFmtId="0" fontId="7" fillId="5" borderId="28" xfId="24" applyFont="1" applyFill="1" applyBorder="1" applyAlignment="1">
      <alignment horizontal="center"/>
    </xf>
    <xf numFmtId="0" fontId="7" fillId="5" borderId="5" xfId="24" applyFont="1" applyFill="1" applyBorder="1" applyAlignment="1">
      <alignment horizontal="center"/>
    </xf>
    <xf numFmtId="0" fontId="13" fillId="5" borderId="18" xfId="24" applyFont="1" applyFill="1" applyBorder="1" applyAlignment="1">
      <alignment horizontal="center"/>
    </xf>
    <xf numFmtId="0" fontId="24" fillId="5" borderId="17" xfId="0" applyFont="1" applyFill="1" applyBorder="1" applyAlignment="1">
      <alignment horizontal="center" vertical="center"/>
    </xf>
    <xf numFmtId="0" fontId="24" fillId="5" borderId="29" xfId="0" applyFont="1" applyFill="1" applyBorder="1" applyAlignment="1">
      <alignment horizontal="center" vertical="center"/>
    </xf>
    <xf numFmtId="0" fontId="0" fillId="5" borderId="0" xfId="0" applyFill="1" applyAlignment="1">
      <alignment/>
    </xf>
    <xf numFmtId="0" fontId="7" fillId="5" borderId="4" xfId="24" applyFont="1" applyFill="1" applyBorder="1" applyAlignment="1">
      <alignment vertical="center" wrapText="1"/>
    </xf>
    <xf numFmtId="0" fontId="7" fillId="5" borderId="0" xfId="24" applyFont="1" applyFill="1" applyAlignment="1">
      <alignment/>
    </xf>
    <xf numFmtId="0" fontId="0" fillId="0" borderId="42" xfId="0" applyFont="1" applyBorder="1" applyAlignment="1">
      <alignment horizontal="center" wrapText="1"/>
    </xf>
    <xf numFmtId="0" fontId="0" fillId="0" borderId="44" xfId="0" applyFont="1" applyBorder="1" applyAlignment="1">
      <alignment horizontal="center" wrapText="1"/>
    </xf>
    <xf numFmtId="0" fontId="6" fillId="3" borderId="45" xfId="24" applyFont="1" applyFill="1" applyBorder="1" applyAlignment="1" applyProtection="1">
      <alignment horizontal="center" wrapText="1"/>
      <protection locked="0"/>
    </xf>
    <xf numFmtId="0" fontId="0" fillId="0" borderId="7" xfId="0" applyFont="1" applyBorder="1" applyAlignment="1">
      <alignment horizontal="center" wrapText="1"/>
    </xf>
    <xf numFmtId="0" fontId="0" fillId="0" borderId="8" xfId="0" applyBorder="1" applyAlignment="1">
      <alignment wrapText="1" shrinkToFit="1"/>
    </xf>
    <xf numFmtId="0" fontId="7" fillId="5" borderId="0" xfId="24" applyFont="1" applyFill="1" applyAlignment="1">
      <alignment wrapText="1"/>
    </xf>
    <xf numFmtId="0" fontId="7" fillId="5" borderId="0" xfId="24" applyFont="1" applyFill="1" applyAlignment="1">
      <alignment wrapText="1" shrinkToFit="1"/>
    </xf>
    <xf numFmtId="0" fontId="0" fillId="0" borderId="0" xfId="0" applyAlignment="1">
      <alignment wrapText="1" shrinkToFit="1"/>
    </xf>
    <xf numFmtId="0" fontId="1" fillId="2" borderId="34" xfId="0" applyFont="1" applyFill="1" applyBorder="1" applyAlignment="1" applyProtection="1">
      <alignment/>
      <protection locked="0"/>
    </xf>
    <xf numFmtId="0" fontId="6" fillId="4" borderId="0" xfId="24" applyFont="1" applyFill="1" applyAlignment="1">
      <alignment/>
    </xf>
    <xf numFmtId="0" fontId="7" fillId="4" borderId="0" xfId="24" applyFont="1" applyFill="1" applyAlignment="1">
      <alignment wrapText="1"/>
    </xf>
    <xf numFmtId="0" fontId="0" fillId="0" borderId="0" xfId="0" applyAlignment="1">
      <alignment wrapText="1"/>
    </xf>
    <xf numFmtId="0" fontId="0" fillId="0" borderId="8" xfId="0" applyBorder="1" applyAlignment="1">
      <alignment wrapText="1"/>
    </xf>
    <xf numFmtId="0" fontId="0" fillId="0" borderId="0" xfId="0" applyAlignment="1">
      <alignment horizontal="center"/>
    </xf>
    <xf numFmtId="0" fontId="1" fillId="4" borderId="46" xfId="0" applyFont="1" applyFill="1" applyBorder="1" applyAlignment="1">
      <alignment horizontal="center"/>
    </xf>
    <xf numFmtId="0" fontId="0" fillId="4" borderId="0" xfId="0" applyFill="1" applyAlignment="1">
      <alignment/>
    </xf>
    <xf numFmtId="0" fontId="0" fillId="4" borderId="0" xfId="0" applyFill="1" applyBorder="1" applyAlignment="1">
      <alignment/>
    </xf>
    <xf numFmtId="0" fontId="0" fillId="0" borderId="0" xfId="0" applyAlignment="1">
      <alignment/>
    </xf>
    <xf numFmtId="0" fontId="6" fillId="4" borderId="46" xfId="24" applyFont="1" applyFill="1" applyBorder="1" applyAlignment="1">
      <alignment/>
    </xf>
    <xf numFmtId="0" fontId="8" fillId="2" borderId="47" xfId="24" applyFont="1" applyFill="1" applyBorder="1" applyAlignment="1" applyProtection="1">
      <alignment/>
      <protection locked="0"/>
    </xf>
    <xf numFmtId="0" fontId="1" fillId="2" borderId="48" xfId="0" applyFont="1" applyFill="1" applyBorder="1" applyAlignment="1" applyProtection="1">
      <alignment/>
      <protection locked="0"/>
    </xf>
    <xf numFmtId="0" fontId="1" fillId="4" borderId="0" xfId="0" applyFont="1" applyFill="1" applyAlignment="1">
      <alignment horizontal="center"/>
    </xf>
    <xf numFmtId="0" fontId="0" fillId="4" borderId="0" xfId="0" applyFill="1" applyAlignment="1">
      <alignment horizontal="center"/>
    </xf>
    <xf numFmtId="0" fontId="33" fillId="5" borderId="0" xfId="0" applyFont="1" applyFill="1" applyAlignment="1">
      <alignment horizontal="center" wrapText="1"/>
    </xf>
    <xf numFmtId="0" fontId="34" fillId="5" borderId="0" xfId="0" applyFont="1" applyFill="1" applyAlignment="1">
      <alignment horizontal="center"/>
    </xf>
    <xf numFmtId="0" fontId="34" fillId="5" borderId="0" xfId="0" applyFont="1" applyFill="1" applyAlignment="1">
      <alignment horizontal="left" wrapText="1"/>
    </xf>
    <xf numFmtId="0" fontId="35" fillId="5" borderId="0" xfId="0" applyFont="1" applyFill="1" applyAlignment="1">
      <alignment horizontal="left" wrapText="1"/>
    </xf>
    <xf numFmtId="0" fontId="36" fillId="5" borderId="0" xfId="0" applyFont="1" applyFill="1" applyAlignment="1">
      <alignment horizontal="left" wrapText="1" shrinkToFit="1"/>
    </xf>
    <xf numFmtId="0" fontId="36" fillId="5" borderId="0" xfId="0" applyFont="1" applyFill="1" applyAlignment="1">
      <alignment horizontal="left" wrapText="1" shrinkToFit="1"/>
    </xf>
    <xf numFmtId="0" fontId="34" fillId="5" borderId="0" xfId="0" applyFont="1" applyFill="1" applyAlignment="1">
      <alignment horizontal="center" wrapText="1"/>
    </xf>
    <xf numFmtId="0" fontId="38" fillId="5" borderId="0" xfId="23" applyFont="1" applyFill="1" applyAlignment="1">
      <alignment horizontal="center" wrapText="1"/>
    </xf>
    <xf numFmtId="0" fontId="37" fillId="5" borderId="0" xfId="0" applyFont="1" applyFill="1" applyAlignment="1">
      <alignment horizontal="left" wrapText="1"/>
    </xf>
    <xf numFmtId="0" fontId="7" fillId="4" borderId="49" xfId="24" applyFont="1" applyFill="1" applyBorder="1" applyAlignment="1">
      <alignment horizontal="center"/>
    </xf>
    <xf numFmtId="0" fontId="0" fillId="4" borderId="50" xfId="0" applyFill="1" applyBorder="1" applyAlignment="1">
      <alignment horizontal="center"/>
    </xf>
    <xf numFmtId="0" fontId="0" fillId="4" borderId="38" xfId="0" applyFill="1" applyBorder="1" applyAlignment="1">
      <alignment horizontal="center"/>
    </xf>
    <xf numFmtId="0" fontId="0" fillId="4" borderId="11" xfId="0" applyFill="1" applyBorder="1" applyAlignment="1">
      <alignment horizontal="center"/>
    </xf>
    <xf numFmtId="0" fontId="0" fillId="4" borderId="0" xfId="0" applyFill="1" applyBorder="1" applyAlignment="1">
      <alignment horizontal="center"/>
    </xf>
    <xf numFmtId="0" fontId="0" fillId="4" borderId="51" xfId="0" applyFill="1" applyBorder="1" applyAlignment="1">
      <alignment horizontal="center"/>
    </xf>
    <xf numFmtId="0" fontId="0" fillId="4" borderId="52" xfId="0" applyFill="1" applyBorder="1" applyAlignment="1">
      <alignment horizontal="center"/>
    </xf>
    <xf numFmtId="0" fontId="0" fillId="4" borderId="53" xfId="0" applyFill="1" applyBorder="1" applyAlignment="1">
      <alignment horizontal="center"/>
    </xf>
    <xf numFmtId="0" fontId="0" fillId="4" borderId="54" xfId="0" applyFill="1" applyBorder="1" applyAlignment="1">
      <alignment horizontal="center"/>
    </xf>
    <xf numFmtId="0" fontId="7" fillId="5" borderId="8" xfId="24" applyFont="1" applyFill="1" applyBorder="1" applyAlignment="1">
      <alignment/>
    </xf>
    <xf numFmtId="0" fontId="8" fillId="4" borderId="0" xfId="24" applyFont="1" applyFill="1" applyAlignment="1">
      <alignment horizontal="center"/>
    </xf>
    <xf numFmtId="0" fontId="7" fillId="4" borderId="48" xfId="24" applyFont="1" applyFill="1" applyBorder="1" applyAlignment="1">
      <alignment/>
    </xf>
    <xf numFmtId="0" fontId="0" fillId="4" borderId="48" xfId="0" applyFill="1" applyBorder="1" applyAlignment="1">
      <alignment/>
    </xf>
    <xf numFmtId="0" fontId="7" fillId="4" borderId="0" xfId="24" applyFont="1" applyFill="1" applyAlignment="1">
      <alignment horizontal="right"/>
    </xf>
    <xf numFmtId="0" fontId="0" fillId="0" borderId="0" xfId="0" applyAlignment="1">
      <alignment horizontal="right"/>
    </xf>
    <xf numFmtId="0" fontId="0" fillId="0" borderId="8" xfId="0" applyBorder="1" applyAlignment="1">
      <alignment horizontal="right"/>
    </xf>
    <xf numFmtId="0" fontId="7" fillId="4" borderId="0" xfId="24" applyFont="1" applyFill="1" applyAlignment="1">
      <alignment/>
    </xf>
    <xf numFmtId="0" fontId="0" fillId="0" borderId="8" xfId="0" applyBorder="1" applyAlignment="1">
      <alignment/>
    </xf>
    <xf numFmtId="0" fontId="6" fillId="5" borderId="46" xfId="24" applyFont="1" applyFill="1" applyBorder="1" applyAlignment="1">
      <alignment/>
    </xf>
    <xf numFmtId="0" fontId="6" fillId="5" borderId="0" xfId="24" applyFont="1" applyFill="1" applyAlignment="1">
      <alignment/>
    </xf>
    <xf numFmtId="0" fontId="7" fillId="4" borderId="12" xfId="24" applyFont="1" applyFill="1" applyBorder="1" applyAlignment="1">
      <alignment/>
    </xf>
    <xf numFmtId="0" fontId="0" fillId="0" borderId="12" xfId="0" applyBorder="1" applyAlignment="1">
      <alignment/>
    </xf>
    <xf numFmtId="0" fontId="6" fillId="2" borderId="47" xfId="24" applyNumberFormat="1" applyFont="1" applyFill="1" applyBorder="1" applyAlignment="1" applyProtection="1">
      <alignment horizontal="left"/>
      <protection locked="0"/>
    </xf>
    <xf numFmtId="0" fontId="0" fillId="2" borderId="48" xfId="0" applyNumberFormat="1" applyFill="1" applyBorder="1" applyAlignment="1" applyProtection="1">
      <alignment horizontal="left"/>
      <protection locked="0"/>
    </xf>
    <xf numFmtId="0" fontId="0" fillId="2" borderId="34" xfId="0" applyNumberFormat="1" applyFill="1" applyBorder="1" applyAlignment="1" applyProtection="1">
      <alignment horizontal="left"/>
      <protection locked="0"/>
    </xf>
    <xf numFmtId="0" fontId="11" fillId="4" borderId="0" xfId="0" applyFont="1" applyFill="1" applyAlignment="1">
      <alignment/>
    </xf>
    <xf numFmtId="0" fontId="11" fillId="0" borderId="0" xfId="0" applyFont="1" applyAlignment="1">
      <alignment/>
    </xf>
    <xf numFmtId="0" fontId="11" fillId="0" borderId="51" xfId="0" applyFont="1" applyBorder="1" applyAlignment="1">
      <alignment/>
    </xf>
    <xf numFmtId="0" fontId="8" fillId="4" borderId="0" xfId="0" applyFont="1" applyFill="1" applyAlignment="1">
      <alignment horizontal="center"/>
    </xf>
    <xf numFmtId="0" fontId="6" fillId="2" borderId="47" xfId="24" applyFont="1" applyFill="1" applyBorder="1" applyAlignment="1" applyProtection="1">
      <alignment/>
      <protection locked="0"/>
    </xf>
    <xf numFmtId="0" fontId="0" fillId="2" borderId="48" xfId="0" applyFill="1" applyBorder="1" applyAlignment="1" applyProtection="1">
      <alignment/>
      <protection locked="0"/>
    </xf>
    <xf numFmtId="0" fontId="0" fillId="2" borderId="34" xfId="0" applyFill="1" applyBorder="1" applyAlignment="1" applyProtection="1">
      <alignment/>
      <protection locked="0"/>
    </xf>
    <xf numFmtId="0" fontId="6" fillId="3" borderId="55" xfId="24" applyFont="1" applyFill="1" applyBorder="1" applyAlignment="1">
      <alignment horizontal="center"/>
    </xf>
    <xf numFmtId="0" fontId="0" fillId="2" borderId="56" xfId="0" applyFont="1" applyFill="1" applyBorder="1" applyAlignment="1">
      <alignment horizontal="center"/>
    </xf>
    <xf numFmtId="0" fontId="19" fillId="4" borderId="0" xfId="24" applyFont="1" applyFill="1" applyAlignment="1">
      <alignment horizontal="center"/>
    </xf>
    <xf numFmtId="0" fontId="20" fillId="4" borderId="0" xfId="0" applyFont="1" applyFill="1" applyAlignment="1">
      <alignment horizontal="center"/>
    </xf>
    <xf numFmtId="0" fontId="9" fillId="4" borderId="0" xfId="24" applyFont="1" applyFill="1" applyAlignment="1">
      <alignment horizontal="center"/>
    </xf>
    <xf numFmtId="0" fontId="5" fillId="4" borderId="0" xfId="0" applyFont="1" applyFill="1" applyAlignment="1">
      <alignment horizontal="center"/>
    </xf>
    <xf numFmtId="0" fontId="1" fillId="4" borderId="0" xfId="0" applyFont="1" applyFill="1" applyAlignment="1">
      <alignment horizontal="center"/>
    </xf>
    <xf numFmtId="0" fontId="8" fillId="2" borderId="47" xfId="24" applyFont="1" applyFill="1" applyBorder="1" applyAlignment="1" applyProtection="1">
      <alignment horizontal="left"/>
      <protection locked="0"/>
    </xf>
    <xf numFmtId="0" fontId="1" fillId="2" borderId="48" xfId="0" applyFont="1" applyFill="1" applyBorder="1" applyAlignment="1" applyProtection="1">
      <alignment horizontal="left"/>
      <protection locked="0"/>
    </xf>
    <xf numFmtId="0" fontId="1" fillId="2" borderId="34" xfId="0" applyFont="1" applyFill="1" applyBorder="1" applyAlignment="1" applyProtection="1">
      <alignment horizontal="left"/>
      <protection locked="0"/>
    </xf>
    <xf numFmtId="0" fontId="7" fillId="4" borderId="0" xfId="24" applyFont="1" applyFill="1" applyBorder="1" applyAlignment="1">
      <alignment horizontal="right"/>
    </xf>
    <xf numFmtId="0" fontId="11" fillId="0" borderId="12" xfId="0" applyFont="1" applyBorder="1" applyAlignment="1">
      <alignment/>
    </xf>
    <xf numFmtId="0" fontId="7" fillId="4" borderId="4" xfId="24" applyFont="1" applyFill="1" applyBorder="1" applyAlignment="1">
      <alignment horizontal="center"/>
    </xf>
    <xf numFmtId="0" fontId="0" fillId="0" borderId="31" xfId="0" applyBorder="1" applyAlignment="1">
      <alignment horizontal="center"/>
    </xf>
    <xf numFmtId="0" fontId="7" fillId="4" borderId="8" xfId="24" applyFont="1" applyFill="1" applyBorder="1" applyAlignment="1">
      <alignment/>
    </xf>
    <xf numFmtId="0" fontId="7" fillId="4" borderId="57" xfId="24" applyFont="1" applyFill="1" applyBorder="1" applyAlignment="1">
      <alignment horizontal="left"/>
    </xf>
    <xf numFmtId="0" fontId="0" fillId="4" borderId="57" xfId="0" applyFill="1" applyBorder="1" applyAlignment="1">
      <alignment/>
    </xf>
    <xf numFmtId="0" fontId="0" fillId="0" borderId="57" xfId="0" applyBorder="1" applyAlignment="1">
      <alignment/>
    </xf>
    <xf numFmtId="0" fontId="6" fillId="2" borderId="47" xfId="24" applyFont="1" applyFill="1" applyBorder="1" applyAlignment="1" applyProtection="1">
      <alignment horizontal="left"/>
      <protection locked="0"/>
    </xf>
    <xf numFmtId="0" fontId="0" fillId="2" borderId="48" xfId="0" applyFill="1" applyBorder="1" applyAlignment="1" applyProtection="1">
      <alignment horizontal="left"/>
      <protection locked="0"/>
    </xf>
    <xf numFmtId="0" fontId="0" fillId="0" borderId="48" xfId="0" applyBorder="1" applyAlignment="1" applyProtection="1">
      <alignment/>
      <protection locked="0"/>
    </xf>
    <xf numFmtId="0" fontId="0" fillId="0" borderId="34" xfId="0" applyBorder="1" applyAlignment="1" applyProtection="1">
      <alignment/>
      <protection locked="0"/>
    </xf>
    <xf numFmtId="0" fontId="7" fillId="4" borderId="12" xfId="24" applyFont="1" applyFill="1" applyBorder="1" applyAlignment="1">
      <alignment shrinkToFit="1"/>
    </xf>
    <xf numFmtId="0" fontId="0" fillId="0" borderId="12" xfId="0" applyBorder="1" applyAlignment="1">
      <alignment shrinkToFit="1"/>
    </xf>
    <xf numFmtId="0" fontId="0" fillId="0" borderId="0" xfId="0" applyBorder="1" applyAlignment="1">
      <alignment/>
    </xf>
    <xf numFmtId="0" fontId="8" fillId="5" borderId="0" xfId="24" applyFont="1" applyFill="1" applyAlignment="1">
      <alignment/>
    </xf>
    <xf numFmtId="0" fontId="11" fillId="4" borderId="46" xfId="0" applyFont="1" applyFill="1" applyBorder="1" applyAlignment="1">
      <alignment/>
    </xf>
    <xf numFmtId="0" fontId="7" fillId="4" borderId="0" xfId="24" applyFont="1" applyFill="1" applyBorder="1" applyAlignment="1">
      <alignment/>
    </xf>
    <xf numFmtId="3" fontId="6" fillId="2" borderId="47" xfId="24" applyNumberFormat="1" applyFont="1" applyFill="1" applyBorder="1" applyAlignment="1" applyProtection="1">
      <alignment horizontal="center"/>
      <protection locked="0"/>
    </xf>
    <xf numFmtId="3" fontId="0" fillId="2" borderId="48" xfId="0" applyNumberFormat="1" applyFill="1" applyBorder="1" applyAlignment="1" applyProtection="1">
      <alignment horizontal="center"/>
      <protection locked="0"/>
    </xf>
    <xf numFmtId="3" fontId="0" fillId="2" borderId="34" xfId="0" applyNumberFormat="1" applyFill="1" applyBorder="1" applyAlignment="1" applyProtection="1">
      <alignment horizontal="center"/>
      <protection locked="0"/>
    </xf>
    <xf numFmtId="0" fontId="7" fillId="2" borderId="0" xfId="24" applyFont="1" applyFill="1" applyBorder="1" applyAlignment="1">
      <alignment/>
    </xf>
    <xf numFmtId="0" fontId="0" fillId="2" borderId="0" xfId="0" applyFill="1" applyBorder="1" applyAlignment="1">
      <alignment/>
    </xf>
    <xf numFmtId="0" fontId="7" fillId="4" borderId="48" xfId="24" applyFont="1" applyFill="1" applyBorder="1" applyAlignment="1">
      <alignment horizontal="left"/>
    </xf>
    <xf numFmtId="0" fontId="0" fillId="0" borderId="48" xfId="0" applyBorder="1" applyAlignment="1">
      <alignment/>
    </xf>
    <xf numFmtId="0" fontId="7" fillId="4" borderId="57" xfId="24" applyFont="1" applyFill="1" applyBorder="1" applyAlignment="1">
      <alignment/>
    </xf>
    <xf numFmtId="0" fontId="7" fillId="4" borderId="0" xfId="24" applyFont="1" applyFill="1" applyBorder="1" applyAlignment="1">
      <alignment/>
    </xf>
    <xf numFmtId="0" fontId="26" fillId="4" borderId="0" xfId="0" applyFont="1" applyFill="1" applyAlignment="1">
      <alignment horizontal="right"/>
    </xf>
    <xf numFmtId="3" fontId="6" fillId="2" borderId="0" xfId="24" applyNumberFormat="1" applyFont="1" applyFill="1" applyBorder="1" applyAlignment="1" applyProtection="1">
      <alignment horizontal="center"/>
      <protection locked="0"/>
    </xf>
    <xf numFmtId="3" fontId="0" fillId="2" borderId="0" xfId="0" applyNumberFormat="1" applyFill="1" applyBorder="1" applyAlignment="1" applyProtection="1">
      <alignment horizontal="center"/>
      <protection locked="0"/>
    </xf>
    <xf numFmtId="0" fontId="12" fillId="4" borderId="0" xfId="24" applyFont="1" applyFill="1" applyBorder="1" applyAlignment="1">
      <alignment horizontal="right"/>
    </xf>
    <xf numFmtId="0" fontId="8" fillId="5" borderId="57" xfId="24" applyFont="1" applyFill="1" applyBorder="1" applyAlignment="1">
      <alignment horizontal="center"/>
    </xf>
    <xf numFmtId="0" fontId="1" fillId="4" borderId="57" xfId="0" applyFont="1" applyFill="1" applyBorder="1" applyAlignment="1">
      <alignment horizontal="center"/>
    </xf>
    <xf numFmtId="0" fontId="7" fillId="5" borderId="58" xfId="24" applyFont="1" applyFill="1" applyBorder="1" applyAlignment="1">
      <alignment horizontal="center"/>
    </xf>
    <xf numFmtId="0" fontId="11" fillId="4" borderId="59" xfId="0" applyFont="1" applyFill="1" applyBorder="1" applyAlignment="1">
      <alignment horizontal="center"/>
    </xf>
    <xf numFmtId="0" fontId="7" fillId="5" borderId="4" xfId="24" applyFont="1" applyFill="1" applyBorder="1" applyAlignment="1">
      <alignment vertical="center" wrapText="1"/>
    </xf>
    <xf numFmtId="0" fontId="0" fillId="4" borderId="30" xfId="0" applyFill="1" applyBorder="1" applyAlignment="1">
      <alignment vertical="center" wrapText="1"/>
    </xf>
    <xf numFmtId="0" fontId="0" fillId="4" borderId="31" xfId="0" applyFill="1" applyBorder="1" applyAlignment="1">
      <alignment vertical="center" wrapText="1"/>
    </xf>
    <xf numFmtId="0" fontId="7" fillId="5" borderId="60" xfId="24" applyFont="1" applyFill="1" applyBorder="1" applyAlignment="1">
      <alignment vertical="center"/>
    </xf>
    <xf numFmtId="0" fontId="0" fillId="4" borderId="27" xfId="0" applyFill="1" applyBorder="1" applyAlignment="1">
      <alignment vertical="center"/>
    </xf>
    <xf numFmtId="0" fontId="0" fillId="4" borderId="37" xfId="0" applyFill="1" applyBorder="1" applyAlignment="1">
      <alignment vertical="center"/>
    </xf>
    <xf numFmtId="0" fontId="7" fillId="5" borderId="21" xfId="24" applyFont="1" applyFill="1" applyBorder="1" applyAlignment="1">
      <alignment horizontal="center" vertical="center"/>
    </xf>
    <xf numFmtId="0" fontId="0" fillId="4" borderId="24" xfId="0" applyFill="1" applyBorder="1" applyAlignment="1">
      <alignment vertical="center"/>
    </xf>
    <xf numFmtId="0" fontId="0" fillId="4" borderId="39" xfId="0" applyFill="1" applyBorder="1" applyAlignment="1">
      <alignment vertical="center"/>
    </xf>
    <xf numFmtId="0" fontId="7" fillId="5" borderId="48" xfId="24" applyFont="1" applyFill="1" applyBorder="1" applyAlignment="1">
      <alignment vertical="center"/>
    </xf>
    <xf numFmtId="0" fontId="7" fillId="4" borderId="4" xfId="24" applyFont="1" applyFill="1" applyBorder="1" applyAlignment="1">
      <alignment vertical="center" wrapText="1"/>
    </xf>
    <xf numFmtId="0" fontId="7" fillId="4" borderId="49" xfId="24" applyFont="1" applyFill="1" applyBorder="1" applyAlignment="1">
      <alignment vertical="center"/>
    </xf>
    <xf numFmtId="0" fontId="0" fillId="4" borderId="50" xfId="0" applyFill="1" applyBorder="1" applyAlignment="1">
      <alignment vertical="center"/>
    </xf>
    <xf numFmtId="0" fontId="0" fillId="4" borderId="38" xfId="0" applyFill="1" applyBorder="1" applyAlignment="1">
      <alignment vertical="center"/>
    </xf>
    <xf numFmtId="3" fontId="6" fillId="3" borderId="28" xfId="24" applyNumberFormat="1" applyFont="1" applyFill="1" applyBorder="1" applyAlignment="1" applyProtection="1">
      <alignment horizontal="center" vertical="center"/>
      <protection locked="0"/>
    </xf>
    <xf numFmtId="3" fontId="0" fillId="2" borderId="18" xfId="0" applyNumberFormat="1" applyFill="1" applyBorder="1" applyAlignment="1">
      <alignment vertical="center"/>
    </xf>
    <xf numFmtId="3" fontId="0" fillId="2" borderId="40" xfId="0" applyNumberFormat="1" applyFill="1" applyBorder="1" applyAlignment="1">
      <alignment vertical="center"/>
    </xf>
    <xf numFmtId="0" fontId="6" fillId="3" borderId="49" xfId="24" applyFont="1" applyFill="1" applyBorder="1" applyAlignment="1" applyProtection="1">
      <alignment vertical="center"/>
      <protection locked="0"/>
    </xf>
    <xf numFmtId="0" fontId="0" fillId="2" borderId="50" xfId="0" applyFont="1" applyFill="1" applyBorder="1" applyAlignment="1" applyProtection="1">
      <alignment vertical="center"/>
      <protection locked="0"/>
    </xf>
    <xf numFmtId="0" fontId="0" fillId="2" borderId="38" xfId="0" applyFont="1" applyFill="1" applyBorder="1" applyAlignment="1" applyProtection="1">
      <alignment vertical="center"/>
      <protection locked="0"/>
    </xf>
    <xf numFmtId="0" fontId="8" fillId="5" borderId="0" xfId="24" applyFont="1" applyFill="1" applyAlignment="1">
      <alignment vertical="top"/>
    </xf>
    <xf numFmtId="0" fontId="0" fillId="0" borderId="0" xfId="0" applyAlignment="1">
      <alignment vertical="top"/>
    </xf>
    <xf numFmtId="0" fontId="0" fillId="0" borderId="12" xfId="0" applyBorder="1" applyAlignment="1">
      <alignment vertical="top"/>
    </xf>
    <xf numFmtId="0" fontId="6" fillId="5" borderId="48" xfId="24" applyFont="1" applyFill="1" applyBorder="1" applyAlignment="1">
      <alignment/>
    </xf>
    <xf numFmtId="0" fontId="6" fillId="5" borderId="5" xfId="24" applyFont="1" applyFill="1" applyBorder="1" applyAlignment="1">
      <alignment/>
    </xf>
    <xf numFmtId="0" fontId="0" fillId="0" borderId="6" xfId="0" applyBorder="1" applyAlignment="1">
      <alignment/>
    </xf>
    <xf numFmtId="0" fontId="0" fillId="0" borderId="43" xfId="0" applyBorder="1" applyAlignment="1">
      <alignment/>
    </xf>
    <xf numFmtId="0" fontId="7" fillId="5" borderId="61" xfId="24" applyFont="1" applyFill="1" applyBorder="1" applyAlignment="1">
      <alignment horizontal="center" vertical="center"/>
    </xf>
    <xf numFmtId="0" fontId="11" fillId="0" borderId="57" xfId="0" applyFont="1" applyBorder="1" applyAlignment="1">
      <alignment horizontal="center" vertical="center"/>
    </xf>
    <xf numFmtId="0" fontId="11" fillId="0" borderId="62"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7" fillId="5" borderId="23" xfId="24" applyFont="1" applyFill="1" applyBorder="1" applyAlignment="1">
      <alignment horizontal="center" vertical="center"/>
    </xf>
    <xf numFmtId="0" fontId="11" fillId="4" borderId="41" xfId="0" applyFont="1" applyFill="1" applyBorder="1" applyAlignment="1">
      <alignment vertical="center"/>
    </xf>
    <xf numFmtId="0" fontId="7" fillId="5" borderId="49" xfId="24" applyFont="1" applyFill="1" applyBorder="1" applyAlignment="1">
      <alignment/>
    </xf>
    <xf numFmtId="0" fontId="0" fillId="0" borderId="50" xfId="0" applyBorder="1" applyAlignment="1">
      <alignment/>
    </xf>
    <xf numFmtId="0" fontId="0" fillId="0" borderId="38" xfId="0" applyBorder="1" applyAlignment="1">
      <alignment/>
    </xf>
    <xf numFmtId="0" fontId="6" fillId="2" borderId="49" xfId="24" applyFont="1" applyFill="1" applyBorder="1" applyAlignment="1" applyProtection="1">
      <alignment vertical="center"/>
      <protection locked="0"/>
    </xf>
    <xf numFmtId="0" fontId="7" fillId="5" borderId="61" xfId="24" applyFont="1" applyFill="1" applyBorder="1" applyAlignment="1">
      <alignment vertical="center" wrapText="1"/>
    </xf>
    <xf numFmtId="0" fontId="0" fillId="0" borderId="57" xfId="0" applyBorder="1" applyAlignment="1">
      <alignment vertical="center" wrapText="1"/>
    </xf>
    <xf numFmtId="0" fontId="0" fillId="0" borderId="62"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7" fillId="5" borderId="49" xfId="24" applyFont="1" applyFill="1" applyBorder="1" applyAlignment="1">
      <alignment vertical="center" wrapText="1"/>
    </xf>
    <xf numFmtId="0" fontId="0" fillId="0" borderId="50" xfId="0" applyBorder="1" applyAlignment="1">
      <alignment vertical="center" wrapText="1"/>
    </xf>
    <xf numFmtId="0" fontId="0" fillId="0" borderId="38" xfId="0" applyBorder="1" applyAlignment="1">
      <alignment vertical="center" wrapText="1"/>
    </xf>
    <xf numFmtId="0" fontId="7" fillId="5" borderId="4" xfId="24"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7" fillId="5" borderId="58" xfId="24" applyFont="1" applyFill="1"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6" fillId="3" borderId="4" xfId="24" applyFont="1" applyFill="1" applyBorder="1" applyAlignment="1" applyProtection="1">
      <alignment horizontal="left" vertical="center"/>
      <protection locked="0"/>
    </xf>
    <xf numFmtId="0" fontId="6" fillId="3" borderId="31" xfId="24" applyFont="1" applyFill="1" applyBorder="1" applyAlignment="1" applyProtection="1">
      <alignment horizontal="left" vertical="center"/>
      <protection locked="0"/>
    </xf>
    <xf numFmtId="0" fontId="7" fillId="5" borderId="31" xfId="24" applyFont="1" applyFill="1" applyBorder="1" applyAlignment="1">
      <alignment vertical="center"/>
    </xf>
    <xf numFmtId="0" fontId="10" fillId="5" borderId="0" xfId="24" applyFont="1" applyFill="1" applyAlignment="1">
      <alignment wrapText="1"/>
    </xf>
    <xf numFmtId="0" fontId="0" fillId="4" borderId="0" xfId="0" applyFill="1" applyAlignment="1">
      <alignment wrapText="1"/>
    </xf>
    <xf numFmtId="0" fontId="0" fillId="4" borderId="12" xfId="0" applyFill="1" applyBorder="1" applyAlignment="1">
      <alignment wrapText="1"/>
    </xf>
    <xf numFmtId="0" fontId="13" fillId="5" borderId="23" xfId="24" applyFont="1" applyFill="1" applyBorder="1" applyAlignment="1">
      <alignment horizontal="center" vertical="center"/>
    </xf>
    <xf numFmtId="0" fontId="24" fillId="0" borderId="41" xfId="0" applyFont="1" applyBorder="1" applyAlignment="1">
      <alignment vertical="center"/>
    </xf>
    <xf numFmtId="0" fontId="13" fillId="5" borderId="61" xfId="24" applyFont="1" applyFill="1" applyBorder="1" applyAlignment="1">
      <alignment horizontal="left" vertical="center"/>
    </xf>
    <xf numFmtId="0" fontId="24" fillId="4" borderId="62" xfId="0" applyFont="1" applyFill="1" applyBorder="1" applyAlignment="1">
      <alignment horizontal="left" vertical="center"/>
    </xf>
    <xf numFmtId="0" fontId="24" fillId="0" borderId="52" xfId="0" applyFont="1" applyBorder="1" applyAlignment="1">
      <alignment horizontal="left" vertical="center"/>
    </xf>
    <xf numFmtId="0" fontId="24" fillId="0" borderId="54" xfId="0" applyFont="1" applyBorder="1" applyAlignment="1">
      <alignment horizontal="left" vertical="center"/>
    </xf>
    <xf numFmtId="0" fontId="13" fillId="5" borderId="58" xfId="24" applyFont="1" applyFill="1" applyBorder="1" applyAlignment="1">
      <alignment horizontal="center"/>
    </xf>
    <xf numFmtId="0" fontId="24" fillId="4" borderId="59" xfId="0" applyFont="1" applyFill="1" applyBorder="1" applyAlignment="1">
      <alignment horizontal="center"/>
    </xf>
    <xf numFmtId="0" fontId="1" fillId="4" borderId="57" xfId="0" applyFont="1" applyFill="1" applyBorder="1" applyAlignment="1">
      <alignment/>
    </xf>
    <xf numFmtId="0" fontId="10" fillId="5" borderId="57" xfId="24" applyFont="1" applyFill="1" applyBorder="1" applyAlignment="1">
      <alignment wrapText="1"/>
    </xf>
    <xf numFmtId="0" fontId="0" fillId="4" borderId="57" xfId="0" applyFill="1" applyBorder="1" applyAlignment="1">
      <alignment wrapText="1"/>
    </xf>
    <xf numFmtId="0" fontId="0" fillId="0" borderId="37" xfId="0" applyBorder="1" applyAlignment="1">
      <alignment vertical="center"/>
    </xf>
    <xf numFmtId="0" fontId="8" fillId="5" borderId="57" xfId="24" applyFont="1" applyFill="1" applyBorder="1" applyAlignment="1">
      <alignment/>
    </xf>
    <xf numFmtId="0" fontId="7" fillId="5" borderId="65" xfId="24" applyFont="1" applyFill="1" applyBorder="1" applyAlignment="1">
      <alignment horizontal="left" vertical="center" wrapText="1"/>
    </xf>
    <xf numFmtId="0" fontId="0" fillId="0" borderId="66" xfId="0" applyBorder="1" applyAlignment="1">
      <alignment horizontal="left" vertical="center" wrapText="1"/>
    </xf>
    <xf numFmtId="0" fontId="9" fillId="5" borderId="0" xfId="24" applyFont="1" applyFill="1" applyAlignment="1">
      <alignment horizontal="right" vertical="top"/>
    </xf>
    <xf numFmtId="0" fontId="0" fillId="0" borderId="0" xfId="0" applyAlignment="1">
      <alignment horizontal="right" vertical="top"/>
    </xf>
    <xf numFmtId="0" fontId="7" fillId="5" borderId="0" xfId="24" applyFont="1" applyFill="1" applyAlignment="1">
      <alignment horizontal="left" wrapText="1"/>
    </xf>
    <xf numFmtId="0" fontId="7" fillId="5" borderId="0" xfId="24" applyFont="1" applyFill="1" applyAlignment="1">
      <alignment horizontal="left" wrapText="1"/>
    </xf>
    <xf numFmtId="0" fontId="8" fillId="5" borderId="0" xfId="24" applyFont="1" applyFill="1" applyAlignment="1">
      <alignment wrapText="1"/>
    </xf>
    <xf numFmtId="2" fontId="7" fillId="5" borderId="4" xfId="24" applyNumberFormat="1" applyFont="1" applyFill="1" applyBorder="1" applyAlignment="1">
      <alignment vertical="center" wrapText="1"/>
    </xf>
    <xf numFmtId="2" fontId="7" fillId="5" borderId="31" xfId="24" applyNumberFormat="1" applyFont="1" applyFill="1" applyBorder="1" applyAlignment="1">
      <alignment vertical="center" wrapText="1"/>
    </xf>
    <xf numFmtId="0" fontId="8" fillId="5" borderId="57" xfId="24" applyFont="1" applyFill="1" applyBorder="1" applyAlignment="1">
      <alignment horizontal="center"/>
    </xf>
    <xf numFmtId="0" fontId="24" fillId="4" borderId="57" xfId="0" applyFont="1" applyFill="1" applyBorder="1" applyAlignment="1">
      <alignment horizontal="left" vertical="center"/>
    </xf>
    <xf numFmtId="0" fontId="24" fillId="4" borderId="52" xfId="0" applyFont="1" applyFill="1" applyBorder="1" applyAlignment="1">
      <alignment horizontal="left" vertical="center"/>
    </xf>
    <xf numFmtId="0" fontId="24" fillId="4" borderId="53" xfId="0" applyFont="1" applyFill="1" applyBorder="1" applyAlignment="1">
      <alignment horizontal="left" vertical="center"/>
    </xf>
    <xf numFmtId="0" fontId="24" fillId="4" borderId="54" xfId="0" applyFont="1" applyFill="1" applyBorder="1" applyAlignment="1">
      <alignment horizontal="left" vertical="center"/>
    </xf>
    <xf numFmtId="0" fontId="24" fillId="4" borderId="41" xfId="0" applyFont="1" applyFill="1" applyBorder="1" applyAlignment="1">
      <alignment vertical="center"/>
    </xf>
    <xf numFmtId="3" fontId="7" fillId="5" borderId="60" xfId="24" applyNumberFormat="1" applyFont="1" applyFill="1" applyBorder="1" applyAlignment="1">
      <alignment wrapText="1"/>
    </xf>
    <xf numFmtId="3" fontId="0" fillId="0" borderId="27" xfId="0" applyNumberFormat="1" applyBorder="1" applyAlignment="1">
      <alignment wrapText="1"/>
    </xf>
    <xf numFmtId="3" fontId="0" fillId="0" borderId="37" xfId="0" applyNumberFormat="1" applyBorder="1" applyAlignment="1">
      <alignment wrapText="1"/>
    </xf>
    <xf numFmtId="3" fontId="7" fillId="5" borderId="49" xfId="24" applyNumberFormat="1" applyFont="1" applyFill="1" applyBorder="1" applyAlignment="1">
      <alignment vertical="center" wrapText="1"/>
    </xf>
    <xf numFmtId="3" fontId="0" fillId="0" borderId="50" xfId="0" applyNumberFormat="1" applyBorder="1" applyAlignment="1">
      <alignment vertical="center" wrapText="1"/>
    </xf>
    <xf numFmtId="3" fontId="0" fillId="0" borderId="38" xfId="0" applyNumberFormat="1" applyBorder="1" applyAlignment="1">
      <alignment vertical="center" wrapText="1"/>
    </xf>
    <xf numFmtId="3" fontId="7" fillId="5" borderId="4" xfId="24" applyNumberFormat="1" applyFont="1" applyFill="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7" fillId="5" borderId="61" xfId="24" applyNumberFormat="1" applyFont="1" applyFill="1" applyBorder="1" applyAlignment="1">
      <alignment vertical="center" wrapText="1"/>
    </xf>
    <xf numFmtId="3" fontId="0" fillId="0" borderId="57" xfId="0" applyNumberFormat="1" applyBorder="1" applyAlignment="1">
      <alignment vertical="center" wrapText="1"/>
    </xf>
    <xf numFmtId="3" fontId="0" fillId="0" borderId="62" xfId="0" applyNumberFormat="1" applyBorder="1" applyAlignment="1">
      <alignment vertical="center" wrapText="1"/>
    </xf>
    <xf numFmtId="3" fontId="7" fillId="5" borderId="4" xfId="24" applyNumberFormat="1" applyFont="1" applyFill="1" applyBorder="1" applyAlignment="1">
      <alignment vertical="center" wrapText="1"/>
    </xf>
    <xf numFmtId="3" fontId="0" fillId="0" borderId="30" xfId="0" applyNumberFormat="1" applyBorder="1" applyAlignment="1">
      <alignment vertical="center" wrapText="1"/>
    </xf>
    <xf numFmtId="3" fontId="0" fillId="0" borderId="31" xfId="0" applyNumberFormat="1" applyBorder="1" applyAlignment="1">
      <alignment vertical="center" wrapText="1"/>
    </xf>
    <xf numFmtId="0" fontId="8" fillId="5" borderId="0" xfId="24" applyFont="1" applyFill="1" applyAlignment="1">
      <alignment vertical="center" wrapText="1"/>
    </xf>
    <xf numFmtId="0" fontId="0" fillId="0" borderId="0" xfId="0" applyAlignment="1">
      <alignment vertical="center" wrapText="1"/>
    </xf>
    <xf numFmtId="0" fontId="10" fillId="5" borderId="12" xfId="24" applyFont="1" applyFill="1" applyBorder="1" applyAlignment="1">
      <alignment vertical="center" wrapText="1"/>
    </xf>
    <xf numFmtId="0" fontId="0" fillId="0" borderId="12" xfId="0" applyBorder="1" applyAlignment="1">
      <alignment vertical="center" wrapText="1"/>
    </xf>
    <xf numFmtId="3" fontId="7" fillId="5" borderId="30" xfId="24" applyNumberFormat="1" applyFont="1" applyFill="1" applyBorder="1" applyAlignment="1">
      <alignment vertical="center" wrapText="1"/>
    </xf>
    <xf numFmtId="3" fontId="7" fillId="5" borderId="31" xfId="24" applyNumberFormat="1" applyFont="1" applyFill="1" applyBorder="1" applyAlignment="1">
      <alignment vertical="center" wrapText="1"/>
    </xf>
    <xf numFmtId="3" fontId="7" fillId="5" borderId="49" xfId="24" applyNumberFormat="1" applyFont="1" applyFill="1" applyBorder="1" applyAlignment="1">
      <alignment vertical="center" wrapText="1" shrinkToFit="1"/>
    </xf>
    <xf numFmtId="3" fontId="0" fillId="0" borderId="50" xfId="0" applyNumberFormat="1" applyBorder="1" applyAlignment="1">
      <alignment vertical="center" wrapText="1" shrinkToFit="1"/>
    </xf>
    <xf numFmtId="3" fontId="0" fillId="0" borderId="38" xfId="0" applyNumberFormat="1" applyBorder="1" applyAlignment="1">
      <alignment vertical="center" wrapText="1" shrinkToFit="1"/>
    </xf>
    <xf numFmtId="0" fontId="0" fillId="0" borderId="59" xfId="0" applyBorder="1" applyAlignment="1">
      <alignment horizontal="center"/>
    </xf>
    <xf numFmtId="3" fontId="10" fillId="5" borderId="48" xfId="24" applyNumberFormat="1" applyFont="1" applyFill="1" applyBorder="1" applyAlignment="1">
      <alignment/>
    </xf>
    <xf numFmtId="3" fontId="0" fillId="0" borderId="48" xfId="0" applyNumberFormat="1" applyBorder="1" applyAlignment="1">
      <alignment/>
    </xf>
    <xf numFmtId="3" fontId="11" fillId="4" borderId="3" xfId="0" applyNumberFormat="1" applyFont="1" applyFill="1" applyBorder="1" applyAlignment="1">
      <alignment vertical="center" wrapText="1"/>
    </xf>
    <xf numFmtId="3" fontId="11" fillId="4" borderId="35" xfId="0" applyNumberFormat="1" applyFont="1" applyFill="1" applyBorder="1" applyAlignment="1">
      <alignment vertical="center" wrapText="1"/>
    </xf>
    <xf numFmtId="3" fontId="7" fillId="5" borderId="61" xfId="24" applyNumberFormat="1" applyFont="1" applyFill="1" applyBorder="1" applyAlignment="1">
      <alignment vertical="center" wrapText="1" shrinkToFit="1"/>
    </xf>
    <xf numFmtId="3" fontId="0" fillId="0" borderId="57" xfId="0" applyNumberFormat="1" applyBorder="1" applyAlignment="1">
      <alignment vertical="center" wrapText="1" shrinkToFit="1"/>
    </xf>
    <xf numFmtId="3" fontId="0" fillId="0" borderId="62" xfId="0" applyNumberFormat="1" applyBorder="1" applyAlignment="1">
      <alignment vertical="center" wrapText="1" shrinkToFit="1"/>
    </xf>
    <xf numFmtId="3" fontId="7" fillId="5" borderId="49" xfId="24" applyNumberFormat="1" applyFont="1" applyFill="1" applyBorder="1" applyAlignment="1">
      <alignment wrapText="1"/>
    </xf>
    <xf numFmtId="3" fontId="0" fillId="0" borderId="50" xfId="0" applyNumberFormat="1" applyBorder="1" applyAlignment="1">
      <alignment wrapText="1"/>
    </xf>
    <xf numFmtId="3" fontId="0" fillId="0" borderId="38" xfId="0" applyNumberFormat="1" applyBorder="1" applyAlignment="1">
      <alignment wrapText="1"/>
    </xf>
    <xf numFmtId="3" fontId="7" fillId="5" borderId="4" xfId="24" applyNumberFormat="1" applyFont="1" applyFill="1" applyBorder="1" applyAlignment="1">
      <alignment vertical="center" wrapText="1" shrinkToFit="1"/>
    </xf>
    <xf numFmtId="3" fontId="0" fillId="0" borderId="30" xfId="0" applyNumberFormat="1" applyBorder="1" applyAlignment="1">
      <alignment vertical="center" wrapText="1" shrinkToFit="1"/>
    </xf>
    <xf numFmtId="3" fontId="0" fillId="0" borderId="31" xfId="0" applyNumberFormat="1" applyBorder="1" applyAlignment="1">
      <alignment vertical="center" wrapText="1" shrinkToFit="1"/>
    </xf>
    <xf numFmtId="3" fontId="10" fillId="5" borderId="12" xfId="24" applyNumberFormat="1" applyFont="1" applyFill="1" applyBorder="1" applyAlignment="1">
      <alignment/>
    </xf>
    <xf numFmtId="3" fontId="7" fillId="5" borderId="58" xfId="24" applyNumberFormat="1" applyFont="1" applyFill="1" applyBorder="1" applyAlignment="1">
      <alignment vertical="center" wrapText="1"/>
    </xf>
    <xf numFmtId="3" fontId="7" fillId="5" borderId="60" xfId="24" applyNumberFormat="1" applyFont="1" applyFill="1" applyBorder="1" applyAlignment="1">
      <alignment vertical="center" wrapText="1"/>
    </xf>
    <xf numFmtId="0" fontId="0" fillId="0" borderId="27" xfId="0" applyBorder="1" applyAlignment="1">
      <alignment vertical="center" wrapText="1"/>
    </xf>
    <xf numFmtId="0" fontId="0" fillId="0" borderId="37" xfId="0" applyBorder="1" applyAlignment="1">
      <alignment vertical="center" wrapText="1"/>
    </xf>
    <xf numFmtId="3" fontId="6" fillId="3" borderId="58" xfId="24" applyNumberFormat="1" applyFont="1" applyFill="1" applyBorder="1" applyAlignment="1" applyProtection="1">
      <alignment horizontal="center" vertical="center"/>
      <protection locked="0"/>
    </xf>
    <xf numFmtId="0" fontId="0" fillId="0" borderId="64" xfId="0" applyBorder="1" applyAlignment="1">
      <alignment vertical="center"/>
    </xf>
    <xf numFmtId="3" fontId="6" fillId="3" borderId="60" xfId="24" applyNumberFormat="1" applyFont="1" applyFill="1" applyBorder="1" applyAlignment="1" applyProtection="1">
      <alignment horizontal="center" vertical="center"/>
      <protection locked="0"/>
    </xf>
    <xf numFmtId="3" fontId="6" fillId="5" borderId="58" xfId="24" applyNumberFormat="1" applyFont="1" applyFill="1" applyBorder="1" applyAlignment="1" applyProtection="1">
      <alignment horizontal="center" vertical="center"/>
      <protection/>
    </xf>
    <xf numFmtId="0" fontId="0" fillId="4" borderId="59" xfId="0" applyFill="1" applyBorder="1" applyAlignment="1" applyProtection="1">
      <alignment/>
      <protection/>
    </xf>
    <xf numFmtId="3" fontId="6" fillId="5" borderId="60" xfId="24" applyNumberFormat="1" applyFont="1" applyFill="1" applyBorder="1" applyAlignment="1" applyProtection="1">
      <alignment horizontal="center" vertical="center"/>
      <protection/>
    </xf>
    <xf numFmtId="0" fontId="0" fillId="4" borderId="26" xfId="0" applyFill="1" applyBorder="1" applyAlignment="1" applyProtection="1">
      <alignment/>
      <protection/>
    </xf>
    <xf numFmtId="0" fontId="0" fillId="4" borderId="50" xfId="0" applyFill="1" applyBorder="1" applyAlignment="1">
      <alignment vertical="center" wrapText="1"/>
    </xf>
    <xf numFmtId="0" fontId="0" fillId="4" borderId="38" xfId="0" applyFill="1" applyBorder="1" applyAlignment="1">
      <alignment vertical="center" wrapText="1"/>
    </xf>
    <xf numFmtId="0" fontId="10" fillId="5" borderId="12" xfId="24" applyFont="1" applyFill="1" applyBorder="1" applyAlignment="1">
      <alignment/>
    </xf>
    <xf numFmtId="0" fontId="1" fillId="0" borderId="12" xfId="0" applyFont="1" applyBorder="1" applyAlignment="1">
      <alignment/>
    </xf>
    <xf numFmtId="0" fontId="13" fillId="5" borderId="61" xfId="24" applyFont="1" applyFill="1" applyBorder="1" applyAlignment="1">
      <alignment horizontal="left" vertical="center" wrapText="1"/>
    </xf>
    <xf numFmtId="0" fontId="24" fillId="0" borderId="57" xfId="0" applyFont="1" applyBorder="1" applyAlignment="1">
      <alignment horizontal="left" vertical="center" wrapText="1"/>
    </xf>
    <xf numFmtId="0" fontId="24" fillId="0" borderId="62" xfId="0" applyFont="1" applyBorder="1" applyAlignment="1">
      <alignment horizontal="left" vertical="center" wrapText="1"/>
    </xf>
    <xf numFmtId="0" fontId="24" fillId="0" borderId="52" xfId="0" applyFont="1" applyBorder="1" applyAlignment="1">
      <alignment horizontal="left" vertical="center" wrapText="1"/>
    </xf>
    <xf numFmtId="0" fontId="24" fillId="0" borderId="53" xfId="0" applyFont="1" applyBorder="1" applyAlignment="1">
      <alignment horizontal="left" vertical="center" wrapText="1"/>
    </xf>
    <xf numFmtId="0" fontId="24" fillId="0" borderId="54" xfId="0" applyFont="1" applyBorder="1" applyAlignment="1">
      <alignment horizontal="left" vertical="center" wrapText="1"/>
    </xf>
    <xf numFmtId="3" fontId="6" fillId="3" borderId="4" xfId="24" applyNumberFormat="1" applyFont="1" applyFill="1" applyBorder="1" applyAlignment="1" applyProtection="1">
      <alignment horizontal="center"/>
      <protection locked="0"/>
    </xf>
    <xf numFmtId="3" fontId="0" fillId="2" borderId="31" xfId="0" applyNumberFormat="1" applyFill="1" applyBorder="1" applyAlignment="1" applyProtection="1">
      <alignment horizontal="center"/>
      <protection locked="0"/>
    </xf>
    <xf numFmtId="0" fontId="7" fillId="5" borderId="35" xfId="24" applyFont="1" applyFill="1" applyBorder="1" applyAlignment="1">
      <alignment vertical="center" wrapText="1"/>
    </xf>
    <xf numFmtId="0" fontId="0" fillId="0" borderId="35" xfId="0" applyBorder="1" applyAlignment="1">
      <alignment vertical="center" wrapText="1"/>
    </xf>
    <xf numFmtId="0" fontId="7" fillId="5" borderId="61" xfId="24" applyFont="1" applyFill="1" applyBorder="1" applyAlignment="1">
      <alignment horizontal="center" vertical="center" wrapText="1"/>
    </xf>
    <xf numFmtId="0" fontId="0" fillId="0" borderId="57" xfId="0" applyBorder="1" applyAlignment="1">
      <alignment horizontal="center" vertical="center" wrapText="1"/>
    </xf>
    <xf numFmtId="0" fontId="0" fillId="0" borderId="7" xfId="0" applyBorder="1" applyAlignment="1">
      <alignment horizontal="center" vertical="center" wrapText="1"/>
    </xf>
    <xf numFmtId="0" fontId="7" fillId="5" borderId="3" xfId="24" applyFont="1" applyFill="1" applyBorder="1" applyAlignment="1">
      <alignment horizontal="center" vertical="center" wrapText="1"/>
    </xf>
    <xf numFmtId="0" fontId="0" fillId="0" borderId="3" xfId="0" applyBorder="1" applyAlignment="1">
      <alignment horizontal="center" vertical="center" wrapText="1"/>
    </xf>
    <xf numFmtId="0" fontId="10" fillId="5" borderId="57" xfId="24" applyFont="1" applyFill="1" applyBorder="1" applyAlignment="1">
      <alignment/>
    </xf>
    <xf numFmtId="0" fontId="0" fillId="0" borderId="62" xfId="0" applyBorder="1" applyAlignment="1">
      <alignment horizontal="center" vertical="center" wrapText="1"/>
    </xf>
    <xf numFmtId="0" fontId="0" fillId="0" borderId="11"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11" fillId="0" borderId="24" xfId="0" applyFont="1" applyBorder="1" applyAlignment="1">
      <alignment vertical="center"/>
    </xf>
    <xf numFmtId="0" fontId="1" fillId="0" borderId="57" xfId="0" applyFont="1" applyBorder="1" applyAlignment="1">
      <alignment/>
    </xf>
    <xf numFmtId="0" fontId="7" fillId="5" borderId="4" xfId="24" applyFont="1" applyFill="1" applyBorder="1" applyAlignment="1">
      <alignment horizontal="center"/>
    </xf>
    <xf numFmtId="0" fontId="0" fillId="4" borderId="31" xfId="0" applyFill="1" applyBorder="1" applyAlignment="1">
      <alignment horizontal="center"/>
    </xf>
    <xf numFmtId="0" fontId="8" fillId="5" borderId="0" xfId="24" applyFont="1" applyFill="1"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6" fillId="5" borderId="60" xfId="24" applyFont="1" applyFill="1" applyBorder="1" applyAlignment="1">
      <alignment horizontal="left"/>
    </xf>
    <xf numFmtId="0" fontId="0" fillId="4" borderId="27" xfId="0" applyFill="1" applyBorder="1" applyAlignment="1">
      <alignment horizontal="left"/>
    </xf>
    <xf numFmtId="0" fontId="0" fillId="4" borderId="37" xfId="0" applyFill="1" applyBorder="1" applyAlignment="1">
      <alignment horizontal="left"/>
    </xf>
    <xf numFmtId="0" fontId="0" fillId="0" borderId="31" xfId="0" applyBorder="1" applyAlignment="1" applyProtection="1">
      <alignment horizontal="center"/>
      <protection locked="0"/>
    </xf>
    <xf numFmtId="3" fontId="6" fillId="5" borderId="36" xfId="24" applyNumberFormat="1" applyFont="1" applyFill="1" applyBorder="1" applyAlignment="1" applyProtection="1">
      <alignment horizontal="center" vertical="center"/>
      <protection/>
    </xf>
    <xf numFmtId="0" fontId="0" fillId="4" borderId="22" xfId="0" applyFill="1" applyBorder="1" applyAlignment="1" applyProtection="1">
      <alignment/>
      <protection/>
    </xf>
    <xf numFmtId="3" fontId="6" fillId="5" borderId="3" xfId="24" applyNumberFormat="1" applyFont="1" applyFill="1" applyBorder="1" applyAlignment="1" applyProtection="1">
      <alignment horizontal="center" vertical="center"/>
      <protection/>
    </xf>
    <xf numFmtId="0" fontId="0" fillId="4" borderId="14" xfId="0" applyFill="1" applyBorder="1" applyAlignment="1" applyProtection="1">
      <alignment/>
      <protection/>
    </xf>
    <xf numFmtId="3" fontId="6" fillId="5" borderId="35" xfId="24" applyNumberFormat="1" applyFont="1" applyFill="1" applyBorder="1" applyAlignment="1" applyProtection="1">
      <alignment horizontal="center" vertical="center"/>
      <protection/>
    </xf>
    <xf numFmtId="0" fontId="0" fillId="4" borderId="16" xfId="0" applyFill="1" applyBorder="1" applyAlignment="1" applyProtection="1">
      <alignment/>
      <protection/>
    </xf>
    <xf numFmtId="0" fontId="7" fillId="5" borderId="36" xfId="24" applyFont="1" applyFill="1" applyBorder="1" applyAlignment="1">
      <alignment vertical="center" wrapText="1"/>
    </xf>
    <xf numFmtId="0" fontId="0" fillId="0" borderId="36" xfId="0" applyBorder="1" applyAlignment="1">
      <alignment vertical="center" wrapText="1"/>
    </xf>
    <xf numFmtId="0" fontId="7" fillId="5" borderId="3" xfId="24" applyFont="1" applyFill="1" applyBorder="1" applyAlignment="1">
      <alignment vertical="center" wrapText="1"/>
    </xf>
    <xf numFmtId="0" fontId="0" fillId="0" borderId="3" xfId="0" applyBorder="1" applyAlignment="1">
      <alignment vertical="center" wrapText="1"/>
    </xf>
    <xf numFmtId="3" fontId="6" fillId="3" borderId="36" xfId="24"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3" fontId="6" fillId="3" borderId="3" xfId="24" applyNumberFormat="1"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3" fontId="6" fillId="3" borderId="35" xfId="24" applyNumberFormat="1" applyFont="1"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8" fillId="5" borderId="57" xfId="24" applyFont="1" applyFill="1" applyBorder="1" applyAlignment="1">
      <alignment wrapText="1"/>
    </xf>
    <xf numFmtId="0" fontId="0" fillId="0" borderId="57" xfId="0" applyBorder="1" applyAlignment="1">
      <alignment wrapText="1"/>
    </xf>
    <xf numFmtId="171" fontId="0" fillId="4" borderId="60" xfId="0" applyNumberFormat="1" applyFill="1" applyBorder="1" applyAlignment="1">
      <alignment horizontal="left"/>
    </xf>
    <xf numFmtId="0" fontId="18" fillId="5" borderId="12" xfId="24" applyFont="1" applyFill="1" applyBorder="1" applyAlignment="1">
      <alignment wrapText="1"/>
    </xf>
    <xf numFmtId="0" fontId="24" fillId="0" borderId="12" xfId="0" applyFont="1" applyBorder="1" applyAlignment="1">
      <alignment wrapText="1"/>
    </xf>
    <xf numFmtId="0" fontId="18" fillId="5" borderId="48" xfId="24" applyFont="1" applyFill="1" applyBorder="1" applyAlignment="1">
      <alignment/>
    </xf>
    <xf numFmtId="0" fontId="24" fillId="0" borderId="48" xfId="0" applyFont="1" applyBorder="1" applyAlignment="1">
      <alignment/>
    </xf>
    <xf numFmtId="0" fontId="7" fillId="5" borderId="4" xfId="24" applyFont="1" applyFill="1" applyBorder="1" applyAlignment="1">
      <alignment/>
    </xf>
    <xf numFmtId="0" fontId="0" fillId="0" borderId="31" xfId="0" applyBorder="1" applyAlignment="1">
      <alignment/>
    </xf>
    <xf numFmtId="0" fontId="7" fillId="5" borderId="60" xfId="24" applyFont="1" applyFill="1" applyBorder="1" applyAlignment="1" applyProtection="1">
      <alignment vertical="center" wrapText="1"/>
      <protection/>
    </xf>
    <xf numFmtId="0" fontId="11" fillId="4" borderId="37" xfId="0" applyFont="1" applyFill="1" applyBorder="1" applyAlignment="1" applyProtection="1">
      <alignment vertical="center" wrapText="1"/>
      <protection/>
    </xf>
    <xf numFmtId="0" fontId="24" fillId="5" borderId="59" xfId="0" applyFont="1" applyFill="1" applyBorder="1" applyAlignment="1">
      <alignment horizontal="center"/>
    </xf>
    <xf numFmtId="0" fontId="24" fillId="5" borderId="62" xfId="0" applyFont="1" applyFill="1" applyBorder="1" applyAlignment="1">
      <alignment horizontal="left" vertical="center"/>
    </xf>
    <xf numFmtId="0" fontId="24" fillId="5" borderId="52" xfId="0" applyFont="1" applyFill="1" applyBorder="1" applyAlignment="1">
      <alignment horizontal="left" vertical="center"/>
    </xf>
    <xf numFmtId="0" fontId="24" fillId="5" borderId="54" xfId="0" applyFont="1" applyFill="1" applyBorder="1" applyAlignment="1">
      <alignment horizontal="left" vertical="center"/>
    </xf>
    <xf numFmtId="0" fontId="24" fillId="5" borderId="41" xfId="0" applyFont="1" applyFill="1" applyBorder="1" applyAlignment="1">
      <alignment horizontal="center" vertical="center"/>
    </xf>
    <xf numFmtId="0" fontId="6" fillId="5" borderId="23" xfId="24" applyFont="1" applyFill="1" applyBorder="1" applyAlignment="1">
      <alignment horizontal="center" vertical="center"/>
    </xf>
    <xf numFmtId="0" fontId="0" fillId="5" borderId="24" xfId="0" applyFill="1" applyBorder="1" applyAlignment="1">
      <alignment horizontal="center" vertical="center"/>
    </xf>
    <xf numFmtId="0" fontId="0" fillId="5" borderId="41" xfId="0" applyFill="1" applyBorder="1" applyAlignment="1">
      <alignment horizontal="center" vertical="center"/>
    </xf>
    <xf numFmtId="0" fontId="13" fillId="5" borderId="61" xfId="24" applyFont="1" applyFill="1" applyBorder="1" applyAlignment="1">
      <alignment horizontal="center" vertical="center"/>
    </xf>
    <xf numFmtId="0" fontId="24" fillId="5" borderId="52" xfId="0" applyFont="1" applyFill="1" applyBorder="1" applyAlignment="1">
      <alignment horizontal="center" vertical="center"/>
    </xf>
    <xf numFmtId="0" fontId="28" fillId="4" borderId="12" xfId="0" applyFont="1" applyFill="1" applyBorder="1" applyAlignment="1">
      <alignment horizontal="right"/>
    </xf>
    <xf numFmtId="0" fontId="0" fillId="4" borderId="12" xfId="0" applyFill="1" applyBorder="1" applyAlignment="1">
      <alignment/>
    </xf>
    <xf numFmtId="0" fontId="7" fillId="5" borderId="60" xfId="24" applyFont="1" applyFill="1" applyBorder="1" applyAlignment="1">
      <alignment/>
    </xf>
    <xf numFmtId="0" fontId="0" fillId="0" borderId="37" xfId="0" applyBorder="1" applyAlignment="1">
      <alignment/>
    </xf>
    <xf numFmtId="0" fontId="7" fillId="5" borderId="57" xfId="24" applyFont="1" applyFill="1" applyBorder="1" applyAlignment="1">
      <alignment horizontal="center"/>
    </xf>
    <xf numFmtId="0" fontId="18" fillId="5" borderId="12" xfId="24" applyFont="1" applyFill="1" applyBorder="1" applyAlignment="1">
      <alignment/>
    </xf>
    <xf numFmtId="0" fontId="7" fillId="5" borderId="23" xfId="24" applyFont="1" applyFill="1" applyBorder="1" applyAlignment="1">
      <alignment horizontal="center" vertical="center"/>
    </xf>
    <xf numFmtId="0" fontId="0" fillId="4" borderId="41" xfId="0" applyFill="1" applyBorder="1" applyAlignment="1">
      <alignment horizontal="center" vertical="center"/>
    </xf>
    <xf numFmtId="0" fontId="11" fillId="5" borderId="59" xfId="0" applyFont="1" applyFill="1" applyBorder="1" applyAlignment="1">
      <alignment horizontal="center"/>
    </xf>
    <xf numFmtId="0" fontId="7" fillId="5" borderId="17" xfId="24" applyFont="1" applyFill="1" applyBorder="1" applyAlignment="1">
      <alignment horizontal="center"/>
    </xf>
    <xf numFmtId="0" fontId="11" fillId="0" borderId="29" xfId="0" applyFont="1" applyBorder="1" applyAlignment="1">
      <alignment/>
    </xf>
    <xf numFmtId="0" fontId="7" fillId="5" borderId="48" xfId="24" applyFont="1" applyFill="1" applyBorder="1" applyAlignment="1">
      <alignment/>
    </xf>
    <xf numFmtId="0" fontId="6" fillId="5" borderId="23" xfId="24" applyFont="1" applyFill="1" applyBorder="1" applyAlignment="1">
      <alignment horizontal="center" vertical="center"/>
    </xf>
    <xf numFmtId="0" fontId="0" fillId="5" borderId="41" xfId="0" applyFont="1" applyFill="1" applyBorder="1" applyAlignment="1">
      <alignment horizontal="center" vertical="center"/>
    </xf>
    <xf numFmtId="0" fontId="7" fillId="5" borderId="17" xfId="24" applyFont="1" applyFill="1" applyBorder="1" applyAlignment="1">
      <alignment vertical="center"/>
    </xf>
    <xf numFmtId="0" fontId="0" fillId="4" borderId="29" xfId="0" applyFill="1" applyBorder="1" applyAlignment="1">
      <alignment vertical="center"/>
    </xf>
    <xf numFmtId="0" fontId="6" fillId="5" borderId="10" xfId="24" applyFont="1" applyFill="1" applyBorder="1" applyAlignment="1">
      <alignment/>
    </xf>
    <xf numFmtId="3" fontId="6" fillId="3" borderId="17" xfId="24" applyNumberFormat="1" applyFont="1" applyFill="1" applyBorder="1" applyAlignment="1">
      <alignment horizontal="center" vertical="center"/>
    </xf>
    <xf numFmtId="3" fontId="0" fillId="2" borderId="29" xfId="0" applyNumberFormat="1" applyFill="1" applyBorder="1" applyAlignment="1">
      <alignment vertical="center"/>
    </xf>
    <xf numFmtId="0" fontId="15" fillId="5" borderId="0" xfId="24" applyFont="1" applyFill="1" applyAlignment="1">
      <alignment vertical="center" wrapText="1"/>
    </xf>
    <xf numFmtId="0" fontId="17" fillId="4" borderId="0" xfId="0" applyFont="1" applyFill="1" applyAlignment="1">
      <alignment vertical="center" wrapText="1"/>
    </xf>
    <xf numFmtId="0" fontId="6" fillId="3" borderId="12" xfId="24" applyFont="1" applyFill="1" applyBorder="1" applyAlignment="1">
      <alignment/>
    </xf>
    <xf numFmtId="0" fontId="7" fillId="3" borderId="53" xfId="24" applyFont="1" applyFill="1" applyBorder="1" applyAlignment="1">
      <alignment/>
    </xf>
    <xf numFmtId="0" fontId="0" fillId="0" borderId="53" xfId="0" applyBorder="1" applyAlignment="1">
      <alignment/>
    </xf>
    <xf numFmtId="0" fontId="7" fillId="3" borderId="0" xfId="24" applyFont="1" applyFill="1" applyBorder="1" applyAlignment="1">
      <alignment/>
    </xf>
    <xf numFmtId="0" fontId="0" fillId="0" borderId="51" xfId="0" applyBorder="1" applyAlignment="1">
      <alignment/>
    </xf>
    <xf numFmtId="0" fontId="7" fillId="3" borderId="0" xfId="24" applyFont="1" applyFill="1" applyAlignment="1">
      <alignment/>
    </xf>
    <xf numFmtId="0" fontId="6" fillId="3" borderId="50" xfId="24" applyFont="1" applyFill="1" applyBorder="1" applyAlignment="1">
      <alignment/>
    </xf>
    <xf numFmtId="0" fontId="6" fillId="3" borderId="0" xfId="24" applyFont="1" applyFill="1" applyBorder="1" applyAlignment="1">
      <alignment/>
    </xf>
    <xf numFmtId="0" fontId="6" fillId="3" borderId="4" xfId="24" applyFont="1" applyFill="1"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7" fillId="5" borderId="67" xfId="24" applyFont="1" applyFill="1" applyBorder="1" applyAlignment="1">
      <alignment/>
    </xf>
    <xf numFmtId="0" fontId="0" fillId="0" borderId="68" xfId="0" applyBorder="1" applyAlignment="1">
      <alignment/>
    </xf>
    <xf numFmtId="0" fontId="6" fillId="3" borderId="57" xfId="24" applyFont="1" applyFill="1" applyBorder="1" applyAlignment="1">
      <alignment/>
    </xf>
    <xf numFmtId="0" fontId="8" fillId="5" borderId="57" xfId="24" applyFont="1" applyFill="1" applyBorder="1" applyAlignment="1">
      <alignment horizontal="center" vertical="center"/>
    </xf>
    <xf numFmtId="0" fontId="0" fillId="4" borderId="57" xfId="0" applyFill="1" applyBorder="1" applyAlignment="1">
      <alignment horizontal="center" vertical="center"/>
    </xf>
    <xf numFmtId="0" fontId="8" fillId="5" borderId="48" xfId="24" applyFont="1" applyFill="1" applyBorder="1" applyAlignment="1">
      <alignment/>
    </xf>
    <xf numFmtId="0" fontId="7" fillId="5" borderId="60" xfId="24" applyFont="1" applyFill="1" applyBorder="1" applyAlignment="1">
      <alignment vertical="center"/>
    </xf>
    <xf numFmtId="0" fontId="0" fillId="0" borderId="27" xfId="0" applyBorder="1" applyAlignment="1">
      <alignment vertical="center"/>
    </xf>
    <xf numFmtId="0" fontId="24" fillId="0" borderId="59" xfId="0" applyFont="1" applyBorder="1" applyAlignment="1">
      <alignment horizontal="center"/>
    </xf>
    <xf numFmtId="0" fontId="24" fillId="0" borderId="41" xfId="0" applyFont="1" applyBorder="1" applyAlignment="1">
      <alignment horizontal="center" vertical="center"/>
    </xf>
    <xf numFmtId="0" fontId="13" fillId="5" borderId="61" xfId="24" applyFont="1" applyFill="1" applyBorder="1" applyAlignment="1">
      <alignment vertical="center"/>
    </xf>
    <xf numFmtId="0" fontId="24" fillId="0" borderId="57" xfId="0" applyFont="1" applyBorder="1" applyAlignment="1">
      <alignment vertical="center"/>
    </xf>
    <xf numFmtId="0" fontId="24" fillId="0" borderId="62" xfId="0" applyFont="1" applyBorder="1" applyAlignment="1">
      <alignment vertical="center"/>
    </xf>
    <xf numFmtId="0" fontId="24" fillId="0" borderId="52" xfId="0" applyFont="1" applyBorder="1" applyAlignment="1">
      <alignment vertical="center"/>
    </xf>
    <xf numFmtId="0" fontId="24" fillId="0" borderId="53" xfId="0" applyFont="1" applyBorder="1" applyAlignment="1">
      <alignment vertical="center"/>
    </xf>
    <xf numFmtId="0" fontId="24" fillId="0" borderId="54" xfId="0" applyFont="1" applyBorder="1" applyAlignment="1">
      <alignment vertical="center"/>
    </xf>
    <xf numFmtId="0" fontId="8" fillId="5" borderId="12" xfId="24" applyFont="1" applyFill="1" applyBorder="1" applyAlignment="1">
      <alignment/>
    </xf>
    <xf numFmtId="0" fontId="7" fillId="3" borderId="53" xfId="24" applyFont="1" applyFill="1" applyBorder="1" applyAlignment="1">
      <alignment/>
    </xf>
    <xf numFmtId="0" fontId="7" fillId="3" borderId="0" xfId="24" applyFont="1" applyFill="1" applyAlignment="1">
      <alignment/>
    </xf>
    <xf numFmtId="0" fontId="8" fillId="5" borderId="0" xfId="24" applyFont="1" applyFill="1" applyAlignment="1">
      <alignment horizontal="center"/>
    </xf>
    <xf numFmtId="0" fontId="12" fillId="4" borderId="50" xfId="24" applyFont="1" applyFill="1" applyBorder="1" applyAlignment="1">
      <alignment horizontal="center"/>
    </xf>
    <xf numFmtId="0" fontId="0" fillId="4" borderId="30" xfId="0" applyFill="1" applyBorder="1" applyAlignment="1">
      <alignment vertical="center"/>
    </xf>
    <xf numFmtId="0" fontId="0" fillId="4" borderId="31" xfId="0" applyFill="1" applyBorder="1" applyAlignment="1">
      <alignment vertical="center"/>
    </xf>
    <xf numFmtId="0" fontId="7" fillId="5" borderId="21" xfId="24" applyFont="1" applyFill="1" applyBorder="1" applyAlignment="1">
      <alignment horizontal="center" vertical="center"/>
    </xf>
    <xf numFmtId="0" fontId="11" fillId="4" borderId="39" xfId="0" applyFont="1" applyFill="1" applyBorder="1" applyAlignment="1">
      <alignment horizontal="center" vertical="center"/>
    </xf>
    <xf numFmtId="3" fontId="6" fillId="3" borderId="28" xfId="24" applyNumberFormat="1" applyFont="1" applyFill="1" applyBorder="1" applyAlignment="1">
      <alignment horizontal="center" vertical="center"/>
    </xf>
    <xf numFmtId="3" fontId="0" fillId="2" borderId="40" xfId="0" applyNumberFormat="1" applyFill="1" applyBorder="1" applyAlignment="1">
      <alignment horizontal="center" vertical="center"/>
    </xf>
    <xf numFmtId="0" fontId="13" fillId="5" borderId="0" xfId="24" applyFont="1" applyFill="1" applyAlignment="1">
      <alignment horizontal="right"/>
    </xf>
    <xf numFmtId="0" fontId="0" fillId="4" borderId="0" xfId="0" applyFill="1" applyAlignment="1">
      <alignment horizontal="right"/>
    </xf>
    <xf numFmtId="0" fontId="7" fillId="3" borderId="11" xfId="24" applyFont="1" applyFill="1" applyBorder="1" applyAlignment="1">
      <alignment horizontal="center"/>
    </xf>
    <xf numFmtId="0" fontId="7" fillId="3" borderId="0" xfId="24" applyFont="1" applyFill="1" applyAlignment="1">
      <alignment horizontal="center"/>
    </xf>
    <xf numFmtId="0" fontId="6" fillId="5" borderId="28" xfId="24" applyFont="1" applyFill="1" applyBorder="1" applyAlignment="1">
      <alignment/>
    </xf>
    <xf numFmtId="0" fontId="0" fillId="4" borderId="29" xfId="0" applyFill="1" applyBorder="1" applyAlignment="1">
      <alignment/>
    </xf>
    <xf numFmtId="0" fontId="12" fillId="4" borderId="57" xfId="24" applyFont="1" applyFill="1" applyBorder="1" applyAlignment="1">
      <alignment horizontal="center" wrapText="1"/>
    </xf>
    <xf numFmtId="0" fontId="0" fillId="0" borderId="57" xfId="0" applyBorder="1" applyAlignment="1">
      <alignment horizontal="center" wrapText="1"/>
    </xf>
    <xf numFmtId="0" fontId="0" fillId="0" borderId="0" xfId="0" applyAlignment="1">
      <alignment horizontal="center" wrapText="1"/>
    </xf>
    <xf numFmtId="0" fontId="14" fillId="5" borderId="0" xfId="24" applyFont="1" applyFill="1" applyAlignment="1">
      <alignment horizontal="center"/>
    </xf>
    <xf numFmtId="0" fontId="12" fillId="5" borderId="48" xfId="24" applyFont="1" applyFill="1" applyBorder="1" applyAlignment="1">
      <alignment vertical="top"/>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19050</xdr:colOff>
      <xdr:row>10</xdr:row>
      <xdr:rowOff>95250</xdr:rowOff>
    </xdr:to>
    <xdr:pic>
      <xdr:nvPicPr>
        <xdr:cNvPr id="1" name="Picture 1"/>
        <xdr:cNvPicPr preferRelativeResize="1">
          <a:picLocks noChangeAspect="1"/>
        </xdr:cNvPicPr>
      </xdr:nvPicPr>
      <xdr:blipFill>
        <a:blip r:embed="rId1"/>
        <a:stretch>
          <a:fillRect/>
        </a:stretch>
      </xdr:blipFill>
      <xdr:spPr>
        <a:xfrm>
          <a:off x="609600" y="161925"/>
          <a:ext cx="55054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oubor.aspx?id=63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A15" sqref="A15:K15"/>
    </sheetView>
  </sheetViews>
  <sheetFormatPr defaultColWidth="9.140625" defaultRowHeight="12.75"/>
  <cols>
    <col min="12" max="31" width="9.140625" style="6" customWidth="1"/>
  </cols>
  <sheetData>
    <row r="1" spans="1:11" ht="12.75">
      <c r="A1" s="203"/>
      <c r="B1" s="203"/>
      <c r="C1" s="203"/>
      <c r="D1" s="203"/>
      <c r="E1" s="203"/>
      <c r="F1" s="203"/>
      <c r="G1" s="203"/>
      <c r="H1" s="203"/>
      <c r="I1" s="203"/>
      <c r="J1" s="203"/>
      <c r="K1" s="203"/>
    </row>
    <row r="2" spans="1:11" ht="12.75">
      <c r="A2" s="203"/>
      <c r="B2" s="203"/>
      <c r="C2" s="203"/>
      <c r="D2" s="203"/>
      <c r="E2" s="203"/>
      <c r="F2" s="203"/>
      <c r="G2" s="203"/>
      <c r="H2" s="203"/>
      <c r="I2" s="203"/>
      <c r="J2" s="203"/>
      <c r="K2" s="203"/>
    </row>
    <row r="3" spans="1:11" ht="12.75">
      <c r="A3" s="203"/>
      <c r="B3" s="203"/>
      <c r="C3" s="203"/>
      <c r="D3" s="203"/>
      <c r="E3" s="203"/>
      <c r="F3" s="203"/>
      <c r="G3" s="203"/>
      <c r="H3" s="203"/>
      <c r="I3" s="203"/>
      <c r="J3" s="203"/>
      <c r="K3" s="203"/>
    </row>
    <row r="4" spans="1:11" ht="12.75">
      <c r="A4" s="203"/>
      <c r="B4" s="203"/>
      <c r="C4" s="203"/>
      <c r="D4" s="203"/>
      <c r="E4" s="203"/>
      <c r="F4" s="203"/>
      <c r="G4" s="203"/>
      <c r="H4" s="203"/>
      <c r="I4" s="203"/>
      <c r="J4" s="203"/>
      <c r="K4" s="203"/>
    </row>
    <row r="5" spans="1:11" ht="12.75">
      <c r="A5" s="203"/>
      <c r="B5" s="203"/>
      <c r="C5" s="203"/>
      <c r="D5" s="203"/>
      <c r="E5" s="203"/>
      <c r="F5" s="203"/>
      <c r="G5" s="203"/>
      <c r="H5" s="203"/>
      <c r="I5" s="203"/>
      <c r="J5" s="203"/>
      <c r="K5" s="203"/>
    </row>
    <row r="6" spans="1:11" ht="12.75">
      <c r="A6" s="203"/>
      <c r="B6" s="203"/>
      <c r="C6" s="203"/>
      <c r="D6" s="203"/>
      <c r="E6" s="203"/>
      <c r="F6" s="203"/>
      <c r="G6" s="203"/>
      <c r="H6" s="203"/>
      <c r="I6" s="203"/>
      <c r="J6" s="203"/>
      <c r="K6" s="203"/>
    </row>
    <row r="7" spans="1:11" ht="12.75">
      <c r="A7" s="203"/>
      <c r="B7" s="203"/>
      <c r="C7" s="203"/>
      <c r="D7" s="203"/>
      <c r="E7" s="203"/>
      <c r="F7" s="203"/>
      <c r="G7" s="203"/>
      <c r="H7" s="203"/>
      <c r="I7" s="203"/>
      <c r="J7" s="203"/>
      <c r="K7" s="203"/>
    </row>
    <row r="8" spans="1:11" ht="12.75">
      <c r="A8" s="203"/>
      <c r="B8" s="203"/>
      <c r="C8" s="203"/>
      <c r="D8" s="203"/>
      <c r="E8" s="203"/>
      <c r="F8" s="203"/>
      <c r="G8" s="203"/>
      <c r="H8" s="203"/>
      <c r="I8" s="203"/>
      <c r="J8" s="203"/>
      <c r="K8" s="203"/>
    </row>
    <row r="9" spans="1:11" ht="12.75">
      <c r="A9" s="203"/>
      <c r="B9" s="203"/>
      <c r="C9" s="203"/>
      <c r="D9" s="203"/>
      <c r="E9" s="203"/>
      <c r="F9" s="203"/>
      <c r="G9" s="203"/>
      <c r="H9" s="203"/>
      <c r="I9" s="203"/>
      <c r="J9" s="203"/>
      <c r="K9" s="203"/>
    </row>
    <row r="10" spans="1:11" ht="12.75">
      <c r="A10" s="203"/>
      <c r="B10" s="203"/>
      <c r="C10" s="203"/>
      <c r="D10" s="203"/>
      <c r="E10" s="203"/>
      <c r="F10" s="203"/>
      <c r="G10" s="203"/>
      <c r="H10" s="203"/>
      <c r="I10" s="203"/>
      <c r="J10" s="203"/>
      <c r="K10" s="203"/>
    </row>
    <row r="11" spans="1:11" ht="12.75">
      <c r="A11" s="203"/>
      <c r="B11" s="203"/>
      <c r="C11" s="203"/>
      <c r="D11" s="203"/>
      <c r="E11" s="203"/>
      <c r="F11" s="203"/>
      <c r="G11" s="203"/>
      <c r="H11" s="203"/>
      <c r="I11" s="203"/>
      <c r="J11" s="203"/>
      <c r="K11" s="203"/>
    </row>
    <row r="12" spans="1:11" ht="12.75">
      <c r="A12" s="203"/>
      <c r="B12" s="203"/>
      <c r="C12" s="203"/>
      <c r="D12" s="203"/>
      <c r="E12" s="203"/>
      <c r="F12" s="203"/>
      <c r="G12" s="203"/>
      <c r="H12" s="203"/>
      <c r="I12" s="203"/>
      <c r="J12" s="203"/>
      <c r="K12" s="203"/>
    </row>
    <row r="13" spans="1:11" ht="12.75">
      <c r="A13" s="203"/>
      <c r="B13" s="203"/>
      <c r="C13" s="203"/>
      <c r="D13" s="203"/>
      <c r="E13" s="203"/>
      <c r="F13" s="203"/>
      <c r="G13" s="203"/>
      <c r="H13" s="203"/>
      <c r="I13" s="203"/>
      <c r="J13" s="203"/>
      <c r="K13" s="203"/>
    </row>
    <row r="14" spans="1:11" ht="12.75">
      <c r="A14" s="203"/>
      <c r="B14" s="203"/>
      <c r="C14" s="203"/>
      <c r="D14" s="203"/>
      <c r="E14" s="203"/>
      <c r="F14" s="203"/>
      <c r="G14" s="203"/>
      <c r="H14" s="203"/>
      <c r="I14" s="203"/>
      <c r="J14" s="203"/>
      <c r="K14" s="203"/>
    </row>
    <row r="15" spans="1:11" ht="60" customHeight="1">
      <c r="A15" s="229" t="s">
        <v>297</v>
      </c>
      <c r="B15" s="229"/>
      <c r="C15" s="229"/>
      <c r="D15" s="229"/>
      <c r="E15" s="229"/>
      <c r="F15" s="229"/>
      <c r="G15" s="229"/>
      <c r="H15" s="229"/>
      <c r="I15" s="229"/>
      <c r="J15" s="229"/>
      <c r="K15" s="229"/>
    </row>
    <row r="16" spans="1:11" ht="18">
      <c r="A16" s="230" t="s">
        <v>298</v>
      </c>
      <c r="B16" s="230"/>
      <c r="C16" s="230"/>
      <c r="D16" s="230"/>
      <c r="E16" s="230"/>
      <c r="F16" s="230"/>
      <c r="G16" s="230"/>
      <c r="H16" s="230"/>
      <c r="I16" s="230"/>
      <c r="J16" s="230"/>
      <c r="K16" s="230"/>
    </row>
    <row r="17" spans="1:11" ht="18">
      <c r="A17" s="230" t="s">
        <v>299</v>
      </c>
      <c r="B17" s="230"/>
      <c r="C17" s="230"/>
      <c r="D17" s="230"/>
      <c r="E17" s="230"/>
      <c r="F17" s="230"/>
      <c r="G17" s="230"/>
      <c r="H17" s="230"/>
      <c r="I17" s="230"/>
      <c r="J17" s="230"/>
      <c r="K17" s="230"/>
    </row>
    <row r="18" spans="1:11" ht="18">
      <c r="A18" s="230" t="s">
        <v>307</v>
      </c>
      <c r="B18" s="230"/>
      <c r="C18" s="230"/>
      <c r="D18" s="230"/>
      <c r="E18" s="230"/>
      <c r="F18" s="230"/>
      <c r="G18" s="230"/>
      <c r="H18" s="230"/>
      <c r="I18" s="230"/>
      <c r="J18" s="230"/>
      <c r="K18" s="230"/>
    </row>
    <row r="19" spans="1:11" ht="12.75">
      <c r="A19" s="203"/>
      <c r="B19" s="203"/>
      <c r="C19" s="203"/>
      <c r="D19" s="203"/>
      <c r="E19" s="203"/>
      <c r="F19" s="203"/>
      <c r="G19" s="203"/>
      <c r="H19" s="203"/>
      <c r="I19" s="203"/>
      <c r="J19" s="203"/>
      <c r="K19" s="203"/>
    </row>
    <row r="20" spans="1:11" ht="36" customHeight="1">
      <c r="A20" s="231" t="s">
        <v>308</v>
      </c>
      <c r="B20" s="232"/>
      <c r="C20" s="232"/>
      <c r="D20" s="232"/>
      <c r="E20" s="232"/>
      <c r="F20" s="232"/>
      <c r="G20" s="232"/>
      <c r="H20" s="232"/>
      <c r="I20" s="232"/>
      <c r="J20" s="232"/>
      <c r="K20" s="232"/>
    </row>
    <row r="21" spans="1:11" ht="24" customHeight="1">
      <c r="A21" s="233" t="s">
        <v>309</v>
      </c>
      <c r="B21" s="233"/>
      <c r="C21" s="233"/>
      <c r="D21" s="233"/>
      <c r="E21" s="233"/>
      <c r="F21" s="233"/>
      <c r="G21" s="233"/>
      <c r="H21" s="233"/>
      <c r="I21" s="233"/>
      <c r="J21" s="233"/>
      <c r="K21" s="233"/>
    </row>
    <row r="22" spans="1:11" ht="24" customHeight="1">
      <c r="A22" s="233" t="s">
        <v>310</v>
      </c>
      <c r="B22" s="233"/>
      <c r="C22" s="233"/>
      <c r="D22" s="233"/>
      <c r="E22" s="233"/>
      <c r="F22" s="233"/>
      <c r="G22" s="233"/>
      <c r="H22" s="233"/>
      <c r="I22" s="233"/>
      <c r="J22" s="233"/>
      <c r="K22" s="233"/>
    </row>
    <row r="23" spans="1:11" ht="24" customHeight="1">
      <c r="A23" s="233" t="s">
        <v>311</v>
      </c>
      <c r="B23" s="233"/>
      <c r="C23" s="233"/>
      <c r="D23" s="233"/>
      <c r="E23" s="233"/>
      <c r="F23" s="233"/>
      <c r="G23" s="233"/>
      <c r="H23" s="233"/>
      <c r="I23" s="233"/>
      <c r="J23" s="233"/>
      <c r="K23" s="233"/>
    </row>
    <row r="24" spans="1:11" ht="24" customHeight="1">
      <c r="A24" s="233" t="s">
        <v>312</v>
      </c>
      <c r="B24" s="233"/>
      <c r="C24" s="233"/>
      <c r="D24" s="233"/>
      <c r="E24" s="233"/>
      <c r="F24" s="233"/>
      <c r="G24" s="233"/>
      <c r="H24" s="233"/>
      <c r="I24" s="233"/>
      <c r="J24" s="233"/>
      <c r="K24" s="233"/>
    </row>
    <row r="25" spans="1:11" ht="24" customHeight="1">
      <c r="A25" s="234"/>
      <c r="B25" s="234"/>
      <c r="C25" s="234"/>
      <c r="D25" s="234"/>
      <c r="E25" s="234"/>
      <c r="F25" s="234"/>
      <c r="G25" s="234"/>
      <c r="H25" s="234"/>
      <c r="I25" s="234"/>
      <c r="J25" s="234"/>
      <c r="K25" s="234"/>
    </row>
    <row r="26" spans="1:11" ht="36" customHeight="1">
      <c r="A26" s="235" t="s">
        <v>306</v>
      </c>
      <c r="B26" s="235"/>
      <c r="C26" s="235"/>
      <c r="D26" s="235"/>
      <c r="E26" s="235"/>
      <c r="F26" s="235"/>
      <c r="G26" s="235"/>
      <c r="H26" s="235"/>
      <c r="I26" s="235"/>
      <c r="J26" s="235"/>
      <c r="K26" s="235"/>
    </row>
    <row r="27" spans="1:11" ht="36" customHeight="1">
      <c r="A27" s="237"/>
      <c r="B27" s="237"/>
      <c r="C27" s="237"/>
      <c r="D27" s="237"/>
      <c r="E27" s="237"/>
      <c r="F27" s="237"/>
      <c r="G27" s="237"/>
      <c r="H27" s="237"/>
      <c r="I27" s="237"/>
      <c r="J27" s="237"/>
      <c r="K27" s="237"/>
    </row>
    <row r="28" spans="1:11" ht="18">
      <c r="A28" s="235"/>
      <c r="B28" s="235"/>
      <c r="C28" s="235"/>
      <c r="D28" s="235"/>
      <c r="E28" s="235"/>
      <c r="F28" s="235"/>
      <c r="G28" s="235"/>
      <c r="H28" s="235"/>
      <c r="I28" s="235"/>
      <c r="J28" s="235"/>
      <c r="K28" s="235"/>
    </row>
    <row r="29" spans="1:11" ht="18">
      <c r="A29" s="235"/>
      <c r="B29" s="235"/>
      <c r="C29" s="235"/>
      <c r="D29" s="235"/>
      <c r="E29" s="235"/>
      <c r="F29" s="235"/>
      <c r="G29" s="235"/>
      <c r="H29" s="235"/>
      <c r="I29" s="235"/>
      <c r="J29" s="235"/>
      <c r="K29" s="235"/>
    </row>
    <row r="30" spans="1:11" ht="12.75">
      <c r="A30" s="203"/>
      <c r="B30" s="203"/>
      <c r="C30" s="203"/>
      <c r="D30" s="203"/>
      <c r="E30" s="203"/>
      <c r="F30" s="203"/>
      <c r="G30" s="203"/>
      <c r="H30" s="203"/>
      <c r="I30" s="203"/>
      <c r="J30" s="203"/>
      <c r="K30" s="203"/>
    </row>
    <row r="31" spans="1:11" ht="18">
      <c r="A31" s="235" t="s">
        <v>305</v>
      </c>
      <c r="B31" s="235"/>
      <c r="C31" s="235"/>
      <c r="D31" s="235"/>
      <c r="E31" s="235"/>
      <c r="F31" s="235"/>
      <c r="G31" s="235"/>
      <c r="H31" s="235"/>
      <c r="I31" s="235"/>
      <c r="J31" s="235"/>
      <c r="K31" s="235"/>
    </row>
    <row r="32" spans="1:11" ht="18" customHeight="1">
      <c r="A32" s="236" t="s">
        <v>313</v>
      </c>
      <c r="B32" s="235"/>
      <c r="C32" s="235"/>
      <c r="D32" s="235"/>
      <c r="E32" s="235"/>
      <c r="F32" s="235"/>
      <c r="G32" s="235"/>
      <c r="H32" s="235"/>
      <c r="I32" s="235"/>
      <c r="J32" s="235"/>
      <c r="K32" s="235"/>
    </row>
    <row r="33" spans="1:11" ht="19.5" customHeight="1">
      <c r="A33" s="203"/>
      <c r="B33" s="203"/>
      <c r="C33" s="203"/>
      <c r="D33" s="203"/>
      <c r="E33" s="203"/>
      <c r="F33" s="203"/>
      <c r="G33" s="203"/>
      <c r="H33" s="203"/>
      <c r="I33" s="203"/>
      <c r="J33" s="203"/>
      <c r="K33" s="203"/>
    </row>
    <row r="34" spans="1:11" ht="19.5" customHeight="1">
      <c r="A34" s="203"/>
      <c r="B34" s="203"/>
      <c r="C34" s="203"/>
      <c r="D34" s="203"/>
      <c r="E34" s="203"/>
      <c r="F34" s="203"/>
      <c r="G34" s="203"/>
      <c r="H34" s="203"/>
      <c r="I34" s="203"/>
      <c r="J34" s="203"/>
      <c r="K34" s="203"/>
    </row>
    <row r="35" spans="1:11" ht="19.5" customHeight="1">
      <c r="A35" s="203"/>
      <c r="B35" s="203"/>
      <c r="C35" s="203"/>
      <c r="D35" s="203"/>
      <c r="E35" s="203"/>
      <c r="F35" s="203"/>
      <c r="G35" s="203"/>
      <c r="H35" s="203"/>
      <c r="I35" s="203"/>
      <c r="J35" s="203"/>
      <c r="K35" s="203"/>
    </row>
    <row r="36" spans="1:11" ht="19.5" customHeight="1">
      <c r="A36" s="203"/>
      <c r="B36" s="203"/>
      <c r="C36" s="203"/>
      <c r="D36" s="203"/>
      <c r="E36" s="203"/>
      <c r="F36" s="203"/>
      <c r="G36" s="203"/>
      <c r="H36" s="203"/>
      <c r="I36" s="203"/>
      <c r="J36" s="203"/>
      <c r="K36" s="203"/>
    </row>
    <row r="37" spans="1:11" ht="19.5" customHeight="1">
      <c r="A37" s="203"/>
      <c r="B37" s="203"/>
      <c r="C37" s="203"/>
      <c r="D37" s="203"/>
      <c r="E37" s="203"/>
      <c r="F37" s="203"/>
      <c r="G37" s="203"/>
      <c r="H37" s="203"/>
      <c r="I37" s="203"/>
      <c r="J37" s="203"/>
      <c r="K37" s="203"/>
    </row>
    <row r="38" spans="1:11" ht="19.5" customHeight="1">
      <c r="A38" s="203"/>
      <c r="B38" s="203"/>
      <c r="C38" s="203"/>
      <c r="D38" s="203"/>
      <c r="E38" s="203"/>
      <c r="F38" s="203"/>
      <c r="G38" s="203"/>
      <c r="H38" s="203"/>
      <c r="I38" s="203"/>
      <c r="J38" s="203"/>
      <c r="K38" s="203"/>
    </row>
    <row r="39" spans="1:11" ht="19.5" customHeight="1">
      <c r="A39" s="203"/>
      <c r="B39" s="203"/>
      <c r="C39" s="203"/>
      <c r="D39" s="203"/>
      <c r="E39" s="203"/>
      <c r="F39" s="203"/>
      <c r="G39" s="203"/>
      <c r="H39" s="203"/>
      <c r="I39" s="203"/>
      <c r="J39" s="203"/>
      <c r="K39" s="203"/>
    </row>
    <row r="40" spans="1:11" ht="19.5" customHeight="1">
      <c r="A40" s="203"/>
      <c r="B40" s="203"/>
      <c r="C40" s="203"/>
      <c r="D40" s="203"/>
      <c r="E40" s="203"/>
      <c r="F40" s="203"/>
      <c r="G40" s="203"/>
      <c r="H40" s="203"/>
      <c r="I40" s="203"/>
      <c r="J40" s="203"/>
      <c r="K40" s="203"/>
    </row>
    <row r="41" spans="1:11" ht="19.5" customHeight="1">
      <c r="A41" s="203"/>
      <c r="B41" s="203"/>
      <c r="C41" s="203"/>
      <c r="D41" s="203"/>
      <c r="E41" s="203"/>
      <c r="F41" s="203"/>
      <c r="G41" s="203"/>
      <c r="H41" s="203"/>
      <c r="I41" s="203"/>
      <c r="J41" s="203"/>
      <c r="K41" s="203"/>
    </row>
    <row r="42" spans="1:11" ht="19.5" customHeight="1">
      <c r="A42" s="203"/>
      <c r="B42" s="203"/>
      <c r="C42" s="203"/>
      <c r="D42" s="203"/>
      <c r="E42" s="203"/>
      <c r="F42" s="203"/>
      <c r="G42" s="203"/>
      <c r="H42" s="203"/>
      <c r="I42" s="203"/>
      <c r="J42" s="203"/>
      <c r="K42" s="203"/>
    </row>
    <row r="43" spans="1:11" ht="19.5" customHeight="1">
      <c r="A43" s="203"/>
      <c r="B43" s="203"/>
      <c r="C43" s="203"/>
      <c r="D43" s="203"/>
      <c r="E43" s="203"/>
      <c r="F43" s="203"/>
      <c r="G43" s="203"/>
      <c r="H43" s="203"/>
      <c r="I43" s="203"/>
      <c r="J43" s="203"/>
      <c r="K43" s="203"/>
    </row>
    <row r="44" spans="1:11" ht="12.75">
      <c r="A44" s="6"/>
      <c r="B44" s="6"/>
      <c r="C44" s="6"/>
      <c r="D44" s="6"/>
      <c r="E44" s="6"/>
      <c r="F44" s="6"/>
      <c r="G44" s="6"/>
      <c r="H44" s="6"/>
      <c r="I44" s="6"/>
      <c r="J44" s="6"/>
      <c r="K44" s="6"/>
    </row>
    <row r="45" spans="1:11" ht="12.75">
      <c r="A45" s="6"/>
      <c r="B45" s="6"/>
      <c r="C45" s="6"/>
      <c r="D45" s="6"/>
      <c r="E45" s="6"/>
      <c r="F45" s="6"/>
      <c r="G45" s="6"/>
      <c r="H45" s="6"/>
      <c r="I45" s="6"/>
      <c r="J45" s="6"/>
      <c r="K45" s="6"/>
    </row>
    <row r="46" spans="1:11" ht="12.75">
      <c r="A46" s="6"/>
      <c r="B46" s="6"/>
      <c r="C46" s="6"/>
      <c r="D46" s="6"/>
      <c r="E46" s="6"/>
      <c r="F46" s="6"/>
      <c r="G46" s="6"/>
      <c r="H46" s="6"/>
      <c r="I46" s="6"/>
      <c r="J46" s="6"/>
      <c r="K46" s="6"/>
    </row>
    <row r="47" spans="1:11" ht="12.75">
      <c r="A47" s="6"/>
      <c r="B47" s="6"/>
      <c r="C47" s="6"/>
      <c r="D47" s="6"/>
      <c r="E47" s="6"/>
      <c r="F47" s="6"/>
      <c r="G47" s="6"/>
      <c r="H47" s="6"/>
      <c r="I47" s="6"/>
      <c r="J47" s="6"/>
      <c r="K47" s="6"/>
    </row>
    <row r="48" spans="1:11" ht="12.75">
      <c r="A48" s="6"/>
      <c r="B48" s="6"/>
      <c r="C48" s="6"/>
      <c r="D48" s="6"/>
      <c r="E48" s="6"/>
      <c r="F48" s="6"/>
      <c r="G48" s="6"/>
      <c r="H48" s="6"/>
      <c r="I48" s="6"/>
      <c r="J48" s="6"/>
      <c r="K48" s="6"/>
    </row>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sheetData>
  <sheetProtection password="EF65" sheet="1" objects="1" scenarios="1"/>
  <mergeCells count="16">
    <mergeCell ref="A29:K29"/>
    <mergeCell ref="A31:K31"/>
    <mergeCell ref="A32:K32"/>
    <mergeCell ref="A26:K26"/>
    <mergeCell ref="A27:K27"/>
    <mergeCell ref="A28:K28"/>
    <mergeCell ref="A20:K20"/>
    <mergeCell ref="A21:K21"/>
    <mergeCell ref="A22:K22"/>
    <mergeCell ref="A25:K25"/>
    <mergeCell ref="A23:K23"/>
    <mergeCell ref="A24:K24"/>
    <mergeCell ref="A15:K15"/>
    <mergeCell ref="A16:K16"/>
    <mergeCell ref="A17:K17"/>
    <mergeCell ref="A18:K18"/>
  </mergeCells>
  <hyperlinks>
    <hyperlink ref="A32" r:id="rId1" display="http://business.center.cz/business/sablony/soubor.aspx?id=631"/>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3"/>
  <drawing r:id="rId2"/>
</worksheet>
</file>

<file path=xl/worksheets/sheet10.xml><?xml version="1.0" encoding="utf-8"?>
<worksheet xmlns="http://schemas.openxmlformats.org/spreadsheetml/2006/main" xmlns:r="http://schemas.openxmlformats.org/officeDocument/2006/relationships">
  <sheetPr>
    <outlinePr summaryBelow="0" summaryRight="0"/>
  </sheetPr>
  <dimension ref="A1:E32"/>
  <sheetViews>
    <sheetView showOutlineSymbols="0" workbookViewId="0" topLeftCell="A1">
      <selection activeCell="B6" sqref="B6"/>
    </sheetView>
  </sheetViews>
  <sheetFormatPr defaultColWidth="9.140625" defaultRowHeight="12.75"/>
  <cols>
    <col min="1" max="1" width="41.28125" style="6" customWidth="1"/>
    <col min="2" max="2" width="47.140625" style="6" customWidth="1"/>
    <col min="3" max="3" width="13.00390625" style="62" customWidth="1"/>
    <col min="4" max="4" width="4.7109375" style="62" customWidth="1"/>
    <col min="5" max="31" width="9.140625" style="62" customWidth="1"/>
    <col min="32" max="16384" width="9.140625" style="6" customWidth="1"/>
  </cols>
  <sheetData>
    <row r="1" spans="1:4" ht="18" customHeight="1">
      <c r="A1" s="593" t="s">
        <v>296</v>
      </c>
      <c r="B1" s="228"/>
      <c r="C1" s="61"/>
      <c r="D1" s="61"/>
    </row>
    <row r="2" spans="1:4" ht="18" customHeight="1" thickBot="1">
      <c r="A2" s="257"/>
      <c r="B2" s="257"/>
      <c r="C2" s="61"/>
      <c r="D2" s="61"/>
    </row>
    <row r="3" spans="1:4" ht="18" customHeight="1">
      <c r="A3" s="101" t="s">
        <v>164</v>
      </c>
      <c r="B3" s="102">
        <f>1!A27</f>
        <v>0</v>
      </c>
      <c r="D3" s="61"/>
    </row>
    <row r="4" spans="1:4" ht="18" customHeight="1">
      <c r="A4" s="103" t="s">
        <v>44</v>
      </c>
      <c r="B4" s="104">
        <f>+7!C34</f>
        <v>0</v>
      </c>
      <c r="D4" s="61"/>
    </row>
    <row r="5" spans="1:4" ht="18" customHeight="1">
      <c r="A5" s="103" t="s">
        <v>45</v>
      </c>
      <c r="B5" s="99">
        <f>+8!E19+8!E21</f>
        <v>0</v>
      </c>
      <c r="D5" s="61"/>
    </row>
    <row r="6" spans="1:4" ht="18" customHeight="1">
      <c r="A6" s="103" t="s">
        <v>166</v>
      </c>
      <c r="B6" s="106">
        <v>12</v>
      </c>
      <c r="C6" s="61"/>
      <c r="D6" s="61"/>
    </row>
    <row r="7" spans="1:4" ht="18" customHeight="1">
      <c r="A7" s="103" t="s">
        <v>46</v>
      </c>
      <c r="B7" s="99">
        <f>+7!C37/B6*12</f>
        <v>0</v>
      </c>
      <c r="C7" s="61"/>
      <c r="D7" s="61"/>
    </row>
    <row r="8" spans="1:4" ht="18" customHeight="1" thickBot="1">
      <c r="A8" s="105" t="s">
        <v>165</v>
      </c>
      <c r="B8" s="107">
        <f>IF(OR(EXACT((LEFT(1!L42,1)),A28),(EXACT((LEFT(1!L46,1)),A28))),39538+91,39538)</f>
        <v>39538</v>
      </c>
      <c r="C8" s="61"/>
      <c r="D8" s="61"/>
    </row>
    <row r="9" spans="1:4" ht="18" customHeight="1" thickBot="1">
      <c r="A9" s="594" t="s">
        <v>167</v>
      </c>
      <c r="B9" s="594"/>
      <c r="C9" s="61"/>
      <c r="D9" s="61"/>
    </row>
    <row r="10" spans="1:4" ht="18" customHeight="1" thickBot="1">
      <c r="A10" s="96" t="s">
        <v>47</v>
      </c>
      <c r="B10" s="97" t="s">
        <v>48</v>
      </c>
      <c r="C10" s="61"/>
      <c r="D10" s="61"/>
    </row>
    <row r="11" spans="1:4" ht="18" customHeight="1">
      <c r="A11" s="108">
        <f>+B8</f>
        <v>39538</v>
      </c>
      <c r="B11" s="64">
        <f>B4-B5</f>
        <v>0</v>
      </c>
      <c r="C11" s="61"/>
      <c r="D11" s="61"/>
    </row>
    <row r="12" spans="1:5" ht="18" customHeight="1">
      <c r="A12" s="98" t="str">
        <f>CONCATENATE("15.",IF(MONTH(A11)&gt;9,MONTH(A11)-9,MONTH(A11)+3),".",IF(MONTH(A11)&gt;9,YEAR(A11)+1,YEAR(A11)))</f>
        <v>15.6.2008</v>
      </c>
      <c r="B12" s="59">
        <f>+IF($B$7&gt;150000,INT($B$7/4/100+0.99)*100,0)+IF($B$7&gt;30000,INT($B$7*0.4/100+0.99)*100,0)*IF($B$7&gt;150000,0,1)</f>
        <v>0</v>
      </c>
      <c r="C12" s="61"/>
      <c r="D12" s="61"/>
      <c r="E12" s="63"/>
    </row>
    <row r="13" spans="1:4" ht="18" customHeight="1">
      <c r="A13" s="98" t="str">
        <f>CONCATENATE("15.",IF(MONTH(A12)&gt;9,MONTH(A12)-9,MONTH(A12)+3),".",IF(MONTH(A12)&gt;9,YEAR(A12)+1,YEAR(A12)))</f>
        <v>15.9.2008</v>
      </c>
      <c r="B13" s="59">
        <f>+IF($B$7&gt;150000,INT($B$7/4/100+0.99)*100,0)</f>
        <v>0</v>
      </c>
      <c r="C13" s="61"/>
      <c r="D13" s="61"/>
    </row>
    <row r="14" spans="1:4" ht="18" customHeight="1">
      <c r="A14" s="98" t="str">
        <f>CONCATENATE("15.",IF(MONTH(A13)&gt;9,MONTH(A13)-9,MONTH(A13)+3),".",IF(MONTH(A13)&gt;9,YEAR(A13)+1,YEAR(A13)))</f>
        <v>15.12.2008</v>
      </c>
      <c r="B14" s="59">
        <f>+IF($B$7&gt;150000,INT($B$7/4/100+0.99)*100,0)+IF($B$7&gt;30000,INT($B$7*0.4/100+0.99)*100,0)*IF($B$7&gt;150000,0,1)</f>
        <v>0</v>
      </c>
      <c r="C14" s="61"/>
      <c r="D14" s="61"/>
    </row>
    <row r="15" spans="1:4" ht="18" customHeight="1" thickBot="1">
      <c r="A15" s="100" t="str">
        <f>CONCATENATE("15.",IF(MONTH(A14)&gt;9,MONTH(A14)-9,MONTH(A14)+3),".",IF(MONTH(A14)&gt;9,YEAR(A14)+1,YEAR(A14)))</f>
        <v>15.3.2009</v>
      </c>
      <c r="B15" s="60">
        <f>+IF($B$7&gt;150000,INT($B$7/4/100+0.99)*100,0)</f>
        <v>0</v>
      </c>
      <c r="C15" s="61"/>
      <c r="D15" s="61"/>
    </row>
    <row r="16" spans="1:2" ht="12.75">
      <c r="A16" s="590" t="str">
        <f>+1!A56:L56</f>
        <v>Formulář zpracovala ASPEKT HM, daňová, účetní a auditorská kancelář, www.danovapriznani.cz, business.center.cz</v>
      </c>
      <c r="B16" s="591"/>
    </row>
    <row r="17" spans="1:2" ht="12.75">
      <c r="A17" s="592"/>
      <c r="B17" s="592"/>
    </row>
    <row r="18" spans="1:2" ht="12.75">
      <c r="A18" s="62"/>
      <c r="B18" s="62"/>
    </row>
    <row r="19" spans="1:2" ht="12.75">
      <c r="A19" s="62"/>
      <c r="B19" s="62"/>
    </row>
    <row r="20" spans="1:2" ht="12.75">
      <c r="A20" s="62"/>
      <c r="B20" s="62"/>
    </row>
    <row r="21" spans="1:2" ht="12.75">
      <c r="A21" s="62"/>
      <c r="B21" s="62"/>
    </row>
    <row r="22" spans="1:2" ht="12.75">
      <c r="A22" s="62"/>
      <c r="B22" s="62"/>
    </row>
    <row r="23" spans="1:2" ht="12.75">
      <c r="A23" s="62"/>
      <c r="B23" s="62"/>
    </row>
    <row r="24" spans="1:2" ht="12.75">
      <c r="A24" s="62"/>
      <c r="B24" s="62"/>
    </row>
    <row r="25" spans="1:2" ht="12.75">
      <c r="A25" s="62"/>
      <c r="B25" s="62"/>
    </row>
    <row r="26" spans="1:2" ht="12.75">
      <c r="A26" s="62"/>
      <c r="B26" s="62"/>
    </row>
    <row r="27" spans="1:2" ht="12.75">
      <c r="A27" s="62"/>
      <c r="B27" s="62"/>
    </row>
    <row r="28" spans="1:2" ht="12.75" hidden="1">
      <c r="A28" s="62" t="s">
        <v>148</v>
      </c>
      <c r="B28" s="62"/>
    </row>
    <row r="29" spans="1:2" ht="12.75">
      <c r="A29" s="62"/>
      <c r="B29" s="62"/>
    </row>
    <row r="30" spans="1:2" ht="12.75">
      <c r="A30" s="62"/>
      <c r="B30" s="62"/>
    </row>
    <row r="31" spans="1:2" ht="12.75">
      <c r="A31" s="62"/>
      <c r="B31" s="62"/>
    </row>
    <row r="32" spans="1:2" ht="12.75">
      <c r="A32" s="62"/>
      <c r="B32" s="62"/>
    </row>
    <row r="33" s="62" customFormat="1" ht="12.75"/>
    <row r="34" s="62" customFormat="1" ht="12.75"/>
    <row r="35" s="62" customFormat="1" ht="12.75"/>
    <row r="36" s="62" customFormat="1" ht="12.75"/>
    <row r="37" s="62" customFormat="1" ht="12.75"/>
    <row r="38" s="62" customFormat="1" ht="12.75"/>
    <row r="39" s="62" customFormat="1" ht="12.75"/>
    <row r="40" s="62" customFormat="1" ht="12.75"/>
    <row r="41" s="62" customFormat="1" ht="12.75"/>
    <row r="42" s="62" customFormat="1" ht="12.75"/>
    <row r="43" s="62" customFormat="1" ht="12.75"/>
    <row r="44" s="62" customFormat="1" ht="12.75"/>
    <row r="45" s="62" customFormat="1" ht="12.75"/>
    <row r="46" s="62" customFormat="1" ht="12.75"/>
    <row r="47" s="62" customFormat="1" ht="12.75"/>
    <row r="48" s="62" customFormat="1" ht="12.75"/>
    <row r="49" s="62" customFormat="1" ht="12.75"/>
    <row r="50" s="62" customFormat="1" ht="12.75"/>
    <row r="51" s="62" customFormat="1" ht="12.75"/>
    <row r="52" s="62" customFormat="1" ht="12.75"/>
    <row r="53" s="62" customFormat="1" ht="12.75"/>
    <row r="54" s="62" customFormat="1" ht="12.75"/>
    <row r="55" s="62" customFormat="1" ht="12.75"/>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row r="70" s="62" customFormat="1" ht="12.75"/>
    <row r="71" s="62" customFormat="1" ht="12.75"/>
    <row r="72" s="62" customFormat="1" ht="12.75"/>
    <row r="73" s="62" customFormat="1" ht="12.75"/>
    <row r="74" s="62" customFormat="1" ht="12.75"/>
    <row r="75" s="62" customFormat="1" ht="12.75"/>
    <row r="76" s="62" customFormat="1" ht="12.75"/>
    <row r="77" s="62" customFormat="1" ht="12.75"/>
    <row r="78" s="62" customFormat="1" ht="12.75"/>
    <row r="79" s="62" customFormat="1" ht="12.75"/>
    <row r="80" s="62" customFormat="1" ht="12.75"/>
    <row r="81" s="62" customFormat="1" ht="12.75"/>
    <row r="82" s="62" customFormat="1" ht="12.75"/>
    <row r="83" s="62" customFormat="1" ht="12.75"/>
    <row r="84" s="62" customFormat="1" ht="12.75"/>
    <row r="85" s="62" customFormat="1" ht="12.75"/>
    <row r="86" s="62" customFormat="1" ht="12.75"/>
    <row r="87" s="62" customFormat="1" ht="12.75"/>
    <row r="88" s="62" customFormat="1" ht="12.75"/>
    <row r="89" s="62" customFormat="1" ht="12.75"/>
    <row r="90" s="62" customFormat="1" ht="12.75"/>
    <row r="91" s="62" customFormat="1" ht="12.75"/>
    <row r="92" s="62" customFormat="1" ht="12.75"/>
    <row r="93" s="62" customFormat="1" ht="12.75"/>
    <row r="94" s="62" customFormat="1" ht="12.75"/>
    <row r="95" s="62" customFormat="1" ht="12.75"/>
    <row r="96" s="62" customFormat="1" ht="12.75"/>
    <row r="97" s="62" customFormat="1" ht="12.75"/>
    <row r="98" s="62" customFormat="1" ht="12.75"/>
    <row r="99" s="62" customFormat="1" ht="12.75"/>
    <row r="100" s="62" customFormat="1" ht="12.75"/>
    <row r="101" s="62" customFormat="1" ht="12.75"/>
    <row r="102" s="62" customFormat="1" ht="12.75"/>
    <row r="103" s="62" customFormat="1" ht="12.75"/>
    <row r="104" s="62" customFormat="1" ht="12.75"/>
    <row r="105" s="62" customFormat="1" ht="12.75"/>
    <row r="106" s="62" customFormat="1" ht="12.75"/>
    <row r="107" s="62" customFormat="1" ht="12.75"/>
    <row r="108" s="62" customFormat="1" ht="12.75"/>
    <row r="109" s="62" customFormat="1" ht="12.75"/>
    <row r="110" s="62" customFormat="1" ht="12.75"/>
    <row r="111" s="62" customFormat="1" ht="12.75"/>
    <row r="112" s="62" customFormat="1" ht="12.75"/>
    <row r="113" s="62" customFormat="1" ht="12.75"/>
    <row r="114" s="62" customFormat="1" ht="12.75"/>
    <row r="115" s="62" customFormat="1" ht="12.75"/>
    <row r="116" s="62" customFormat="1" ht="12.75"/>
    <row r="117" s="62" customFormat="1" ht="12.75"/>
    <row r="118" s="62" customFormat="1" ht="12.75"/>
    <row r="119" s="62" customFormat="1" ht="12.75"/>
    <row r="120" s="62" customFormat="1" ht="12.75"/>
    <row r="121" s="62" customFormat="1" ht="12.75"/>
    <row r="122" s="62" customFormat="1" ht="12.75"/>
    <row r="123" s="62" customFormat="1" ht="12.75"/>
    <row r="124" s="62" customFormat="1" ht="12.75"/>
    <row r="125" s="62" customFormat="1" ht="12.75"/>
    <row r="126" s="62" customFormat="1" ht="12.75"/>
    <row r="127" s="62" customFormat="1" ht="12.75"/>
    <row r="128" s="62" customFormat="1" ht="12.75"/>
    <row r="129" s="62" customFormat="1" ht="12.75"/>
    <row r="130" s="62" customFormat="1" ht="12.75"/>
    <row r="131" s="62" customFormat="1" ht="12.75"/>
    <row r="132" s="62" customFormat="1" ht="12.75"/>
    <row r="133" s="62" customFormat="1" ht="12.75"/>
    <row r="134" s="62" customFormat="1" ht="12.75"/>
    <row r="135" s="62" customFormat="1" ht="12.75"/>
    <row r="136" s="62" customFormat="1" ht="12.75"/>
    <row r="137" s="62" customFormat="1" ht="12.75"/>
    <row r="138" s="62" customFormat="1" ht="12.75"/>
    <row r="139" s="62" customFormat="1" ht="12.75"/>
    <row r="140" s="62" customFormat="1" ht="12.75"/>
    <row r="141" s="62" customFormat="1" ht="12.75"/>
    <row r="142" s="62" customFormat="1" ht="12.75"/>
    <row r="143" s="62" customFormat="1" ht="12.75"/>
    <row r="144" s="62" customFormat="1" ht="12.75"/>
    <row r="145" s="62" customFormat="1" ht="12.75"/>
    <row r="146" s="62" customFormat="1" ht="12.75"/>
    <row r="147" s="62" customFormat="1" ht="12.75"/>
    <row r="148" s="62" customFormat="1" ht="12.75"/>
    <row r="149" s="62" customFormat="1" ht="12.75"/>
    <row r="150" s="62" customFormat="1" ht="12.75"/>
    <row r="151" s="62" customFormat="1" ht="12.75"/>
    <row r="152" s="62" customFormat="1" ht="12.75"/>
    <row r="153" s="62" customFormat="1" ht="12.75"/>
    <row r="154" s="62" customFormat="1" ht="12.75"/>
    <row r="155" s="62" customFormat="1" ht="12.75"/>
    <row r="156" s="62" customFormat="1" ht="12.75"/>
    <row r="157" s="62" customFormat="1" ht="12.75"/>
    <row r="158" s="62" customFormat="1" ht="12.75"/>
    <row r="159" s="62" customFormat="1" ht="12.75"/>
    <row r="160" s="62" customFormat="1" ht="12.75"/>
    <row r="161" s="62" customFormat="1" ht="12.75"/>
    <row r="162" s="62" customFormat="1" ht="12.75"/>
    <row r="163" s="62" customFormat="1" ht="12.75"/>
    <row r="164" s="62" customFormat="1" ht="12.75"/>
    <row r="165" s="62" customFormat="1" ht="12.75"/>
    <row r="166" s="62" customFormat="1" ht="12.75"/>
    <row r="167" s="62" customFormat="1" ht="12.75"/>
    <row r="168" s="62" customFormat="1" ht="12.75"/>
    <row r="169" s="62" customFormat="1" ht="12.75"/>
    <row r="170" s="62" customFormat="1" ht="12.75"/>
    <row r="171" s="62" customFormat="1" ht="12.75"/>
    <row r="172" s="62" customFormat="1" ht="12.75"/>
    <row r="173" s="62" customFormat="1" ht="12.75"/>
    <row r="174" s="62" customFormat="1" ht="12.75"/>
    <row r="175" s="62" customFormat="1" ht="12.75"/>
    <row r="176" s="62" customFormat="1" ht="12.75"/>
    <row r="177" s="62" customFormat="1" ht="12.75"/>
    <row r="178" s="62" customFormat="1" ht="12.75"/>
    <row r="179" s="62" customFormat="1" ht="12.75"/>
    <row r="180" s="62" customFormat="1" ht="12.75"/>
    <row r="181" s="62" customFormat="1" ht="12.75"/>
    <row r="182" s="62" customFormat="1" ht="12.75"/>
    <row r="183" s="62" customFormat="1" ht="12.75"/>
    <row r="184" s="62" customFormat="1" ht="12.75"/>
    <row r="185" s="62" customFormat="1" ht="12.75"/>
    <row r="186" s="62" customFormat="1" ht="12.75"/>
    <row r="187" s="62" customFormat="1" ht="12.75"/>
    <row r="188" s="62" customFormat="1" ht="12.75"/>
    <row r="189" s="62" customFormat="1" ht="12.75"/>
    <row r="190" s="62" customFormat="1" ht="12.75"/>
    <row r="191" s="62" customFormat="1" ht="12.75"/>
    <row r="192" s="62" customFormat="1" ht="12.75"/>
    <row r="193" s="62" customFormat="1" ht="12.75"/>
    <row r="194" s="62" customFormat="1" ht="12.75"/>
    <row r="195" s="62" customFormat="1" ht="12.75"/>
    <row r="196" s="62" customFormat="1" ht="12.75"/>
    <row r="197" s="62" customFormat="1" ht="12.75"/>
    <row r="198" s="62" customFormat="1" ht="12.75"/>
    <row r="199" s="62" customFormat="1" ht="12.75"/>
    <row r="200" s="62" customFormat="1" ht="12.75"/>
    <row r="201" s="62" customFormat="1" ht="12.75"/>
    <row r="202" s="62" customFormat="1" ht="12.75"/>
    <row r="203" s="62" customFormat="1" ht="12.75"/>
    <row r="204" s="62" customFormat="1" ht="12.75"/>
    <row r="205" s="62" customFormat="1" ht="12.75"/>
    <row r="206" s="62" customFormat="1" ht="12.75"/>
    <row r="207" s="62" customFormat="1" ht="12.75"/>
    <row r="208" s="62" customFormat="1" ht="12.75"/>
    <row r="209" s="62" customFormat="1" ht="12.75"/>
    <row r="210" s="62" customFormat="1" ht="12.75"/>
    <row r="211" s="62" customFormat="1" ht="12.75"/>
    <row r="212" s="62" customFormat="1" ht="12.75"/>
    <row r="213" s="62" customFormat="1" ht="12.75"/>
    <row r="214" s="62" customFormat="1" ht="12.75"/>
    <row r="215" s="62" customFormat="1" ht="12.75"/>
    <row r="216" s="62" customFormat="1" ht="12.75"/>
    <row r="217" s="62" customFormat="1" ht="12.75"/>
    <row r="218" s="62" customFormat="1" ht="12.75"/>
    <row r="219" s="62" customFormat="1" ht="12.75"/>
    <row r="220" s="62" customFormat="1" ht="12.75"/>
    <row r="221" s="62" customFormat="1" ht="12.75"/>
    <row r="222" s="62" customFormat="1" ht="12.75"/>
    <row r="223" s="62" customFormat="1" ht="12.75"/>
    <row r="224" s="62" customFormat="1" ht="12.75"/>
    <row r="225" s="62" customFormat="1" ht="12.75"/>
    <row r="226" s="62" customFormat="1" ht="12.75"/>
    <row r="227" s="62" customFormat="1" ht="12.75"/>
    <row r="228" s="62" customFormat="1" ht="12.75"/>
    <row r="229" s="62" customFormat="1" ht="12.75"/>
    <row r="230" s="62" customFormat="1" ht="12.75"/>
    <row r="231" s="62" customFormat="1" ht="12.75"/>
    <row r="232" s="62" customFormat="1" ht="12.75"/>
    <row r="233" s="62" customFormat="1" ht="12.75"/>
    <row r="234" s="62" customFormat="1" ht="12.75"/>
    <row r="235" s="62" customFormat="1" ht="12.75"/>
    <row r="236" s="62" customFormat="1" ht="12.75"/>
    <row r="237" s="62" customFormat="1" ht="12.75"/>
    <row r="238" s="62" customFormat="1" ht="12.75"/>
    <row r="239" s="62" customFormat="1" ht="12.75"/>
    <row r="240" s="62" customFormat="1" ht="12.75"/>
    <row r="241" s="62" customFormat="1" ht="12.75"/>
    <row r="242" s="62" customFormat="1" ht="12.75"/>
    <row r="243" s="62" customFormat="1" ht="12.75"/>
    <row r="244" s="62" customFormat="1" ht="12.75"/>
    <row r="245" s="62" customFormat="1" ht="12.75"/>
    <row r="246" s="62" customFormat="1" ht="12.75"/>
    <row r="247" s="62" customFormat="1" ht="12.75"/>
    <row r="248" s="62" customFormat="1" ht="12.75"/>
    <row r="249" s="62" customFormat="1" ht="12.75"/>
    <row r="250" s="62" customFormat="1" ht="12.75"/>
    <row r="251" s="62" customFormat="1" ht="12.75"/>
    <row r="252" s="62" customFormat="1" ht="12.75"/>
    <row r="253" s="62" customFormat="1" ht="12.75"/>
    <row r="254" s="62" customFormat="1" ht="12.75"/>
    <row r="255" s="62" customFormat="1" ht="12.75"/>
    <row r="256" s="62" customFormat="1" ht="12.75"/>
    <row r="257" s="62" customFormat="1" ht="12.75"/>
    <row r="258" s="62" customFormat="1" ht="12.75"/>
    <row r="259" s="62" customFormat="1" ht="12.75"/>
    <row r="260" s="62" customFormat="1" ht="12.75"/>
    <row r="261" s="62" customFormat="1" ht="12.75"/>
    <row r="262" s="62" customFormat="1" ht="12.75"/>
    <row r="263" s="62" customFormat="1" ht="12.75"/>
    <row r="264" s="62" customFormat="1" ht="12.75"/>
    <row r="265" s="62" customFormat="1" ht="12.75"/>
    <row r="266" s="62" customFormat="1" ht="12.75"/>
    <row r="267" s="62" customFormat="1" ht="12.75"/>
    <row r="268" s="62" customFormat="1" ht="12.75"/>
    <row r="269" s="62" customFormat="1" ht="12.75"/>
    <row r="270" s="62" customFormat="1" ht="12.75"/>
    <row r="271" s="62" customFormat="1" ht="12.75"/>
    <row r="272" s="62" customFormat="1" ht="12.75"/>
    <row r="273" s="62" customFormat="1" ht="12.75"/>
    <row r="274" s="62" customFormat="1" ht="12.75"/>
    <row r="275" s="62" customFormat="1" ht="12.75"/>
    <row r="276" s="62" customFormat="1" ht="12.75"/>
    <row r="277" s="62" customFormat="1" ht="12.75"/>
    <row r="278" s="62" customFormat="1" ht="12.75"/>
    <row r="279" s="62" customFormat="1" ht="12.75"/>
    <row r="280" s="62" customFormat="1" ht="12.75"/>
    <row r="281" s="62" customFormat="1" ht="12.75"/>
    <row r="282" s="62" customFormat="1" ht="12.75"/>
    <row r="283" s="62" customFormat="1" ht="12.75"/>
    <row r="284" s="62" customFormat="1" ht="12.75"/>
    <row r="285" s="62" customFormat="1" ht="12.75"/>
    <row r="286" s="62" customFormat="1" ht="12.75"/>
    <row r="287" s="62" customFormat="1" ht="12.75"/>
    <row r="288" s="62" customFormat="1" ht="12.75"/>
    <row r="289" s="62" customFormat="1" ht="12.75"/>
    <row r="290" s="62" customFormat="1" ht="12.75"/>
    <row r="291" s="62" customFormat="1" ht="12.75"/>
    <row r="292" s="62" customFormat="1" ht="12.75"/>
    <row r="293" s="62" customFormat="1" ht="12.75"/>
    <row r="294" s="62" customFormat="1" ht="12.75"/>
    <row r="295" s="62" customFormat="1" ht="12.75"/>
    <row r="296" s="62" customFormat="1" ht="12.75"/>
    <row r="297" s="62" customFormat="1" ht="12.75"/>
    <row r="298" s="62" customFormat="1" ht="12.75"/>
    <row r="299" s="62" customFormat="1" ht="12.75"/>
    <row r="300" s="62" customFormat="1" ht="12.75"/>
    <row r="301" s="62" customFormat="1" ht="12.75"/>
    <row r="302" s="62" customFormat="1" ht="12.75"/>
    <row r="303" s="62" customFormat="1" ht="12.75"/>
    <row r="304" s="62" customFormat="1" ht="12.75"/>
    <row r="305" s="62" customFormat="1" ht="12.75"/>
    <row r="306" s="62" customFormat="1" ht="12.75"/>
    <row r="307" s="62" customFormat="1" ht="12.75"/>
    <row r="308" s="62" customFormat="1" ht="12.75"/>
    <row r="309" s="62" customFormat="1" ht="12.75"/>
    <row r="310" s="62" customFormat="1" ht="12.75"/>
    <row r="311" s="62" customFormat="1" ht="12.75"/>
    <row r="312" s="62" customFormat="1" ht="12.75"/>
    <row r="313" s="62" customFormat="1" ht="12.75"/>
    <row r="314" s="62" customFormat="1" ht="12.75"/>
    <row r="315" s="62" customFormat="1" ht="12.75"/>
    <row r="316" s="62" customFormat="1" ht="12.75"/>
    <row r="317" s="62" customFormat="1" ht="12.75"/>
    <row r="318" s="62" customFormat="1" ht="12.75"/>
  </sheetData>
  <sheetProtection password="EF65" sheet="1" objects="1" scenarios="1"/>
  <mergeCells count="4">
    <mergeCell ref="A16:B17"/>
    <mergeCell ref="A1:B1"/>
    <mergeCell ref="A2:B2"/>
    <mergeCell ref="A9:B9"/>
  </mergeCells>
  <printOptions horizont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BG202"/>
  <sheetViews>
    <sheetView showOutlineSymbols="0" workbookViewId="0" topLeftCell="A1">
      <selection activeCell="A3" sqref="A3:E3"/>
    </sheetView>
  </sheetViews>
  <sheetFormatPr defaultColWidth="9.140625" defaultRowHeight="12.75"/>
  <cols>
    <col min="1" max="1" width="10.7109375" style="2" customWidth="1"/>
    <col min="2" max="2" width="3.57421875" style="2" customWidth="1"/>
    <col min="3" max="3" width="9.140625" style="1" customWidth="1"/>
    <col min="4" max="4" width="3.421875" style="2" customWidth="1"/>
    <col min="5" max="5" width="8.28125" style="2" customWidth="1"/>
    <col min="6" max="6" width="11.00390625" style="1" customWidth="1"/>
    <col min="7" max="7" width="3.8515625" style="2" customWidth="1"/>
    <col min="8" max="8" width="11.00390625" style="2" customWidth="1"/>
    <col min="9" max="9" width="3.8515625" style="2" customWidth="1"/>
    <col min="10" max="10" width="14.00390625" style="2" customWidth="1"/>
    <col min="11" max="11" width="3.8515625" style="2" customWidth="1"/>
    <col min="12" max="12" width="13.7109375" style="2" customWidth="1"/>
    <col min="13" max="16384" width="9.140625" style="1" customWidth="1"/>
  </cols>
  <sheetData>
    <row r="1" spans="1:12" ht="18" customHeight="1">
      <c r="A1" s="248" t="s">
        <v>234</v>
      </c>
      <c r="B1" s="228"/>
      <c r="C1" s="228"/>
      <c r="D1" s="228"/>
      <c r="E1" s="228"/>
      <c r="F1" s="228"/>
      <c r="G1" s="228"/>
      <c r="H1" s="228"/>
      <c r="I1" s="228"/>
      <c r="J1" s="228"/>
      <c r="K1" s="228"/>
      <c r="L1" s="228"/>
    </row>
    <row r="2" spans="1:12" ht="18" customHeight="1" thickBot="1">
      <c r="A2" s="258" t="s">
        <v>233</v>
      </c>
      <c r="B2" s="259"/>
      <c r="C2" s="259"/>
      <c r="D2" s="259"/>
      <c r="E2" s="259"/>
      <c r="F2" s="221"/>
      <c r="G2" s="222"/>
      <c r="H2" s="238" t="s">
        <v>293</v>
      </c>
      <c r="I2" s="239"/>
      <c r="J2" s="239"/>
      <c r="K2" s="239"/>
      <c r="L2" s="240"/>
    </row>
    <row r="3" spans="1:12" ht="15.75" customHeight="1" thickBot="1">
      <c r="A3" s="267"/>
      <c r="B3" s="268"/>
      <c r="C3" s="268"/>
      <c r="D3" s="268"/>
      <c r="E3" s="269"/>
      <c r="F3" s="221"/>
      <c r="G3" s="222"/>
      <c r="H3" s="241"/>
      <c r="I3" s="242"/>
      <c r="J3" s="242"/>
      <c r="K3" s="242"/>
      <c r="L3" s="243"/>
    </row>
    <row r="4" spans="1:12" ht="12" customHeight="1" thickBot="1">
      <c r="A4" s="249" t="s">
        <v>92</v>
      </c>
      <c r="B4" s="250"/>
      <c r="C4" s="250"/>
      <c r="D4" s="250"/>
      <c r="E4" s="250"/>
      <c r="F4" s="221"/>
      <c r="G4" s="222"/>
      <c r="H4" s="241"/>
      <c r="I4" s="242"/>
      <c r="J4" s="242"/>
      <c r="K4" s="242"/>
      <c r="L4" s="243"/>
    </row>
    <row r="5" spans="1:12" ht="15.75" customHeight="1" thickBot="1">
      <c r="A5" s="267" t="s">
        <v>176</v>
      </c>
      <c r="B5" s="268"/>
      <c r="C5" s="268"/>
      <c r="D5" s="268"/>
      <c r="E5" s="269"/>
      <c r="F5" s="221"/>
      <c r="G5" s="222"/>
      <c r="H5" s="241"/>
      <c r="I5" s="242"/>
      <c r="J5" s="242"/>
      <c r="K5" s="242"/>
      <c r="L5" s="243"/>
    </row>
    <row r="6" spans="1:12" ht="12" customHeight="1" thickBot="1">
      <c r="A6" s="249" t="s">
        <v>192</v>
      </c>
      <c r="B6" s="250"/>
      <c r="C6" s="250"/>
      <c r="D6" s="250"/>
      <c r="E6" s="250"/>
      <c r="F6" s="221"/>
      <c r="G6" s="222"/>
      <c r="H6" s="241"/>
      <c r="I6" s="242"/>
      <c r="J6" s="242"/>
      <c r="K6" s="242"/>
      <c r="L6" s="243"/>
    </row>
    <row r="7" spans="1:12" ht="15.75" customHeight="1" thickBot="1">
      <c r="A7" s="260">
        <f>+MID(A5,3,10)</f>
      </c>
      <c r="B7" s="261"/>
      <c r="C7" s="261"/>
      <c r="D7" s="261"/>
      <c r="E7" s="262"/>
      <c r="F7" s="223"/>
      <c r="G7" s="223"/>
      <c r="H7" s="244"/>
      <c r="I7" s="245"/>
      <c r="J7" s="245"/>
      <c r="K7" s="245"/>
      <c r="L7" s="246"/>
    </row>
    <row r="8" spans="1:12" ht="10.5" customHeight="1" thickBot="1">
      <c r="A8" s="215"/>
      <c r="B8" s="223"/>
      <c r="C8" s="223"/>
      <c r="D8" s="223"/>
      <c r="E8" s="223"/>
      <c r="F8" s="223"/>
      <c r="G8" s="223"/>
      <c r="H8" s="223"/>
      <c r="I8" s="223"/>
      <c r="J8" s="223"/>
      <c r="K8" s="223"/>
      <c r="L8" s="223"/>
    </row>
    <row r="9" spans="1:12" ht="10.5" customHeight="1" thickBot="1">
      <c r="A9" s="254" t="s">
        <v>193</v>
      </c>
      <c r="B9" s="223"/>
      <c r="C9" s="223"/>
      <c r="D9" s="223"/>
      <c r="E9" s="223"/>
      <c r="F9" s="221"/>
      <c r="G9" s="223"/>
      <c r="H9" s="223"/>
      <c r="I9" s="216" t="s">
        <v>101</v>
      </c>
      <c r="J9" s="217"/>
      <c r="K9" s="218"/>
      <c r="L9" s="270" t="s">
        <v>23</v>
      </c>
    </row>
    <row r="10" spans="1:12" ht="18" customHeight="1" thickBot="1">
      <c r="A10" s="3" t="s">
        <v>86</v>
      </c>
      <c r="B10" s="14"/>
      <c r="C10" s="3" t="s">
        <v>17</v>
      </c>
      <c r="D10" s="14"/>
      <c r="E10" s="3" t="s">
        <v>17</v>
      </c>
      <c r="F10" s="223"/>
      <c r="G10" s="223"/>
      <c r="H10" s="223"/>
      <c r="I10" s="217"/>
      <c r="J10" s="217"/>
      <c r="K10" s="218"/>
      <c r="L10" s="271"/>
    </row>
    <row r="11" spans="1:12" ht="10.5" customHeight="1" thickBot="1">
      <c r="A11" s="215"/>
      <c r="B11" s="223"/>
      <c r="C11" s="223"/>
      <c r="D11" s="223"/>
      <c r="E11" s="223"/>
      <c r="F11" s="223"/>
      <c r="G11" s="223"/>
      <c r="H11" s="223"/>
      <c r="I11" s="223"/>
      <c r="J11" s="223"/>
      <c r="K11" s="223"/>
      <c r="L11" s="223"/>
    </row>
    <row r="12" spans="1:12" s="6" customFormat="1" ht="10.5" customHeight="1">
      <c r="A12" s="211" t="s">
        <v>102</v>
      </c>
      <c r="B12" s="217"/>
      <c r="C12" s="217"/>
      <c r="D12" s="218"/>
      <c r="E12" s="208" t="s">
        <v>18</v>
      </c>
      <c r="F12" s="209"/>
      <c r="G12" s="256"/>
      <c r="H12" s="257"/>
      <c r="I12" s="212" t="s">
        <v>20</v>
      </c>
      <c r="J12" s="213"/>
      <c r="K12" s="210"/>
      <c r="L12" s="270" t="s">
        <v>23</v>
      </c>
    </row>
    <row r="13" spans="1:12" s="6" customFormat="1" ht="10.5" customHeight="1" thickBot="1">
      <c r="A13" s="217"/>
      <c r="B13" s="217"/>
      <c r="C13" s="217"/>
      <c r="D13" s="218"/>
      <c r="E13" s="206"/>
      <c r="F13" s="207"/>
      <c r="G13" s="256"/>
      <c r="H13" s="257"/>
      <c r="I13" s="213"/>
      <c r="J13" s="213"/>
      <c r="K13" s="210"/>
      <c r="L13" s="271"/>
    </row>
    <row r="14" spans="1:12" s="6" customFormat="1" ht="10.5" customHeight="1" thickBot="1">
      <c r="A14" s="215"/>
      <c r="B14" s="223"/>
      <c r="C14" s="223"/>
      <c r="D14" s="223"/>
      <c r="E14" s="223"/>
      <c r="F14" s="223"/>
      <c r="G14" s="223"/>
      <c r="H14" s="223"/>
      <c r="I14" s="223"/>
      <c r="J14" s="223"/>
      <c r="K14" s="223"/>
      <c r="L14" s="223"/>
    </row>
    <row r="15" spans="1:12" s="6" customFormat="1" ht="15.75" customHeight="1" thickBot="1">
      <c r="A15" s="254" t="s">
        <v>235</v>
      </c>
      <c r="B15" s="223"/>
      <c r="C15" s="223"/>
      <c r="D15" s="255"/>
      <c r="E15" s="8" t="s">
        <v>90</v>
      </c>
      <c r="F15" s="224"/>
      <c r="G15" s="223"/>
      <c r="H15" s="223"/>
      <c r="I15" s="205" t="s">
        <v>50</v>
      </c>
      <c r="J15" s="205"/>
      <c r="K15" s="247"/>
      <c r="L15" s="7">
        <v>1</v>
      </c>
    </row>
    <row r="16" spans="1:12" s="6" customFormat="1" ht="10.5" customHeight="1" thickBot="1">
      <c r="A16" s="215"/>
      <c r="B16" s="223"/>
      <c r="C16" s="223"/>
      <c r="D16" s="223"/>
      <c r="E16" s="223"/>
      <c r="F16" s="223"/>
      <c r="G16" s="223"/>
      <c r="H16" s="223"/>
      <c r="I16" s="223"/>
      <c r="J16" s="223"/>
      <c r="K16" s="223"/>
      <c r="L16" s="223"/>
    </row>
    <row r="17" spans="1:12" ht="15.75" customHeight="1" thickBot="1">
      <c r="A17" s="251" t="s">
        <v>104</v>
      </c>
      <c r="B17" s="252"/>
      <c r="C17" s="252"/>
      <c r="D17" s="252"/>
      <c r="E17" s="253"/>
      <c r="F17" s="8"/>
      <c r="G17" s="296" t="s">
        <v>103</v>
      </c>
      <c r="H17" s="223"/>
      <c r="I17" s="254" t="s">
        <v>266</v>
      </c>
      <c r="J17" s="254"/>
      <c r="K17" s="284"/>
      <c r="L17" s="7">
        <v>3</v>
      </c>
    </row>
    <row r="18" spans="1:12" ht="10.5" customHeight="1" thickBot="1">
      <c r="A18" s="215"/>
      <c r="B18" s="223"/>
      <c r="C18" s="223"/>
      <c r="D18" s="223"/>
      <c r="E18" s="223"/>
      <c r="F18" s="223"/>
      <c r="G18" s="223"/>
      <c r="H18" s="223"/>
      <c r="I18" s="223"/>
      <c r="J18" s="223"/>
      <c r="K18" s="223"/>
      <c r="L18" s="223"/>
    </row>
    <row r="19" spans="1:12" ht="15.75" customHeight="1" thickBot="1">
      <c r="A19" s="215"/>
      <c r="B19" s="223"/>
      <c r="C19" s="223"/>
      <c r="D19" s="223"/>
      <c r="E19" s="223"/>
      <c r="F19" s="223"/>
      <c r="G19" s="223"/>
      <c r="H19" s="223"/>
      <c r="I19" s="254" t="s">
        <v>267</v>
      </c>
      <c r="J19" s="254"/>
      <c r="K19" s="284"/>
      <c r="L19" s="7">
        <v>0</v>
      </c>
    </row>
    <row r="20" spans="1:12" ht="21.75" customHeight="1">
      <c r="A20" s="272" t="s">
        <v>19</v>
      </c>
      <c r="B20" s="273"/>
      <c r="C20" s="273"/>
      <c r="D20" s="273"/>
      <c r="E20" s="273"/>
      <c r="F20" s="273"/>
      <c r="G20" s="273"/>
      <c r="H20" s="273"/>
      <c r="I20" s="273"/>
      <c r="J20" s="273"/>
      <c r="K20" s="273"/>
      <c r="L20" s="273"/>
    </row>
    <row r="21" spans="1:12" ht="13.5" customHeight="1">
      <c r="A21" s="274" t="s">
        <v>75</v>
      </c>
      <c r="B21" s="275"/>
      <c r="C21" s="275"/>
      <c r="D21" s="275"/>
      <c r="E21" s="275"/>
      <c r="F21" s="275"/>
      <c r="G21" s="275"/>
      <c r="H21" s="275"/>
      <c r="I21" s="275"/>
      <c r="J21" s="275"/>
      <c r="K21" s="275"/>
      <c r="L21" s="275"/>
    </row>
    <row r="22" spans="1:12" ht="13.5" customHeight="1">
      <c r="A22" s="276" t="s">
        <v>300</v>
      </c>
      <c r="B22" s="276"/>
      <c r="C22" s="276"/>
      <c r="D22" s="276"/>
      <c r="E22" s="276"/>
      <c r="F22" s="276"/>
      <c r="G22" s="276"/>
      <c r="H22" s="276"/>
      <c r="I22" s="276"/>
      <c r="J22" s="276"/>
      <c r="K22" s="276"/>
      <c r="L22" s="276"/>
    </row>
    <row r="23" spans="1:12" ht="17.25" customHeight="1" thickBot="1">
      <c r="A23" s="227" t="s">
        <v>194</v>
      </c>
      <c r="B23" s="228"/>
      <c r="C23" s="228"/>
      <c r="D23" s="228"/>
      <c r="E23" s="228"/>
      <c r="F23" s="228"/>
      <c r="G23" s="242"/>
      <c r="H23" s="219"/>
      <c r="I23" s="219"/>
      <c r="J23" s="219"/>
      <c r="K23" s="219"/>
      <c r="L23" s="219"/>
    </row>
    <row r="24" spans="1:12" ht="17.25" customHeight="1" thickBot="1">
      <c r="A24" s="131"/>
      <c r="B24" s="130"/>
      <c r="C24" s="130"/>
      <c r="D24" s="130"/>
      <c r="E24" s="179" t="s">
        <v>195</v>
      </c>
      <c r="F24" s="9">
        <v>39083</v>
      </c>
      <c r="G24" s="131" t="s">
        <v>91</v>
      </c>
      <c r="H24" s="9">
        <v>39447</v>
      </c>
      <c r="I24" s="220"/>
      <c r="J24" s="219"/>
      <c r="K24" s="219"/>
      <c r="L24" s="219"/>
    </row>
    <row r="25" spans="1:12" s="6" customFormat="1" ht="14.25">
      <c r="A25" s="295" t="s">
        <v>132</v>
      </c>
      <c r="B25" s="223"/>
      <c r="C25" s="223"/>
      <c r="D25" s="223"/>
      <c r="E25" s="223"/>
      <c r="F25" s="223"/>
      <c r="G25" s="223"/>
      <c r="H25" s="223"/>
      <c r="I25" s="223"/>
      <c r="J25" s="223"/>
      <c r="K25" s="223"/>
      <c r="L25" s="223"/>
    </row>
    <row r="26" spans="1:12" ht="12.75" customHeight="1" thickBot="1">
      <c r="A26" s="258" t="s">
        <v>301</v>
      </c>
      <c r="B26" s="259"/>
      <c r="C26" s="259"/>
      <c r="D26" s="259"/>
      <c r="E26" s="259"/>
      <c r="F26" s="259"/>
      <c r="G26" s="259"/>
      <c r="H26" s="259"/>
      <c r="I26" s="259"/>
      <c r="J26" s="259"/>
      <c r="K26" s="259"/>
      <c r="L26" s="259"/>
    </row>
    <row r="27" spans="1:12" ht="15.75" customHeight="1" thickBot="1">
      <c r="A27" s="277"/>
      <c r="B27" s="278"/>
      <c r="C27" s="278"/>
      <c r="D27" s="278"/>
      <c r="E27" s="278"/>
      <c r="F27" s="278"/>
      <c r="G27" s="278"/>
      <c r="H27" s="278"/>
      <c r="I27" s="278"/>
      <c r="J27" s="278"/>
      <c r="K27" s="278"/>
      <c r="L27" s="279"/>
    </row>
    <row r="28" spans="1:12" ht="9" customHeight="1" thickBot="1">
      <c r="A28" s="215"/>
      <c r="B28" s="223"/>
      <c r="C28" s="223"/>
      <c r="D28" s="223"/>
      <c r="E28" s="223"/>
      <c r="F28" s="223"/>
      <c r="G28" s="223"/>
      <c r="H28" s="223"/>
      <c r="I28" s="223"/>
      <c r="J28" s="223"/>
      <c r="K28" s="223"/>
      <c r="L28" s="223"/>
    </row>
    <row r="29" spans="1:12" ht="15.75" customHeight="1" thickBot="1">
      <c r="A29" s="225"/>
      <c r="B29" s="226"/>
      <c r="C29" s="226"/>
      <c r="D29" s="226"/>
      <c r="E29" s="226"/>
      <c r="F29" s="226"/>
      <c r="G29" s="226"/>
      <c r="H29" s="226"/>
      <c r="I29" s="226"/>
      <c r="J29" s="226"/>
      <c r="K29" s="226"/>
      <c r="L29" s="214"/>
    </row>
    <row r="30" spans="1:12" ht="12.75" customHeight="1">
      <c r="A30" s="285"/>
      <c r="B30" s="286"/>
      <c r="C30" s="286"/>
      <c r="D30" s="287"/>
      <c r="E30" s="287"/>
      <c r="F30" s="287"/>
      <c r="G30" s="287"/>
      <c r="H30" s="287"/>
      <c r="I30" s="287"/>
      <c r="J30" s="287"/>
      <c r="K30" s="287"/>
      <c r="L30" s="287"/>
    </row>
    <row r="31" spans="1:12" ht="10.5" customHeight="1">
      <c r="A31" s="254" t="s">
        <v>74</v>
      </c>
      <c r="B31" s="223"/>
      <c r="C31" s="223"/>
      <c r="D31" s="223"/>
      <c r="E31" s="223"/>
      <c r="F31" s="223"/>
      <c r="G31" s="223"/>
      <c r="H31" s="223"/>
      <c r="I31" s="223"/>
      <c r="J31" s="223"/>
      <c r="K31" s="223"/>
      <c r="L31" s="223"/>
    </row>
    <row r="32" spans="1:12" ht="10.5" customHeight="1" thickBot="1">
      <c r="A32" s="297" t="s">
        <v>289</v>
      </c>
      <c r="B32" s="294"/>
      <c r="C32" s="294"/>
      <c r="D32" s="294"/>
      <c r="E32" s="294"/>
      <c r="F32" s="294"/>
      <c r="G32" s="294"/>
      <c r="H32" s="294"/>
      <c r="I32" s="223"/>
      <c r="J32" s="223"/>
      <c r="K32" s="223"/>
      <c r="L32" s="223"/>
    </row>
    <row r="33" spans="1:12" ht="15.75" customHeight="1" thickBot="1">
      <c r="A33" s="288"/>
      <c r="B33" s="290"/>
      <c r="C33" s="290"/>
      <c r="D33" s="290"/>
      <c r="E33" s="290"/>
      <c r="F33" s="290"/>
      <c r="G33" s="290"/>
      <c r="H33" s="290"/>
      <c r="I33" s="290"/>
      <c r="J33" s="290"/>
      <c r="K33" s="290"/>
      <c r="L33" s="291"/>
    </row>
    <row r="34" spans="1:12" ht="10.5" customHeight="1" thickBot="1">
      <c r="A34" s="292" t="s">
        <v>177</v>
      </c>
      <c r="B34" s="293"/>
      <c r="C34" s="293"/>
      <c r="D34" s="293"/>
      <c r="E34" s="293"/>
      <c r="F34" s="293"/>
      <c r="G34" s="293"/>
      <c r="H34" s="259"/>
      <c r="I34" s="259"/>
      <c r="J34" s="259"/>
      <c r="K34" s="294"/>
      <c r="L34" s="94" t="s">
        <v>178</v>
      </c>
    </row>
    <row r="35" spans="1:59" ht="15.75" customHeight="1" thickBot="1">
      <c r="A35" s="288">
        <f>A3</f>
        <v>0</v>
      </c>
      <c r="B35" s="289"/>
      <c r="C35" s="289"/>
      <c r="D35" s="289"/>
      <c r="E35" s="289"/>
      <c r="F35" s="289"/>
      <c r="G35" s="290"/>
      <c r="H35" s="290"/>
      <c r="I35" s="290"/>
      <c r="J35" s="291"/>
      <c r="K35" s="95"/>
      <c r="L35" s="93"/>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row>
    <row r="36" spans="1:59" ht="10.5" customHeight="1" thickBot="1">
      <c r="A36" s="303" t="s">
        <v>179</v>
      </c>
      <c r="B36" s="304"/>
      <c r="C36" s="294"/>
      <c r="D36" s="304"/>
      <c r="E36" s="286"/>
      <c r="F36" s="305" t="s">
        <v>180</v>
      </c>
      <c r="G36" s="287"/>
      <c r="H36" s="287"/>
      <c r="I36" s="287"/>
      <c r="J36" s="258" t="s">
        <v>181</v>
      </c>
      <c r="K36" s="259"/>
      <c r="L36" s="259"/>
      <c r="M36" s="133"/>
      <c r="N36" s="301"/>
      <c r="O36" s="302"/>
      <c r="P36" s="302"/>
      <c r="Q36" s="302"/>
      <c r="R36" s="301"/>
      <c r="S36" s="302"/>
      <c r="T36" s="302"/>
      <c r="U36" s="30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row>
    <row r="37" spans="1:59" ht="15.75" customHeight="1" thickBot="1">
      <c r="A37" s="288" t="s">
        <v>100</v>
      </c>
      <c r="B37" s="269"/>
      <c r="C37" s="95"/>
      <c r="D37" s="109"/>
      <c r="E37" s="221"/>
      <c r="F37" s="298"/>
      <c r="G37" s="299"/>
      <c r="H37" s="300"/>
      <c r="I37" s="95"/>
      <c r="J37" s="298">
        <f>+F37</f>
        <v>0</v>
      </c>
      <c r="K37" s="299"/>
      <c r="L37" s="300"/>
      <c r="M37" s="134"/>
      <c r="N37" s="308"/>
      <c r="O37" s="309"/>
      <c r="P37" s="309"/>
      <c r="Q37" s="134"/>
      <c r="R37" s="308"/>
      <c r="S37" s="309"/>
      <c r="T37" s="309"/>
      <c r="U37" s="134"/>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row>
    <row r="38" spans="1:59" ht="9.75" customHeight="1">
      <c r="A38" s="215"/>
      <c r="B38" s="223"/>
      <c r="C38" s="223"/>
      <c r="D38" s="223"/>
      <c r="E38" s="223"/>
      <c r="F38" s="223"/>
      <c r="G38" s="223"/>
      <c r="H38" s="223"/>
      <c r="I38" s="223"/>
      <c r="J38" s="223"/>
      <c r="K38" s="223"/>
      <c r="L38" s="223"/>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row>
    <row r="39" spans="1:59" ht="9.75" customHeight="1" thickBot="1">
      <c r="A39" s="254" t="s">
        <v>73</v>
      </c>
      <c r="B39" s="223"/>
      <c r="C39" s="223"/>
      <c r="D39" s="223"/>
      <c r="E39" s="223"/>
      <c r="F39" s="223"/>
      <c r="G39" s="223"/>
      <c r="H39" s="223"/>
      <c r="I39" s="223"/>
      <c r="J39" s="223"/>
      <c r="K39" s="223"/>
      <c r="L39" s="223"/>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row>
    <row r="40" spans="1:12" ht="15.75" customHeight="1" thickBot="1">
      <c r="A40" s="267"/>
      <c r="B40" s="268"/>
      <c r="C40" s="268"/>
      <c r="D40" s="268"/>
      <c r="E40" s="268"/>
      <c r="F40" s="268"/>
      <c r="G40" s="268"/>
      <c r="H40" s="269"/>
      <c r="I40" s="224"/>
      <c r="J40" s="215"/>
      <c r="K40" s="215"/>
      <c r="L40" s="215"/>
    </row>
    <row r="41" spans="1:12" ht="9" customHeight="1">
      <c r="A41" s="215"/>
      <c r="B41" s="223"/>
      <c r="C41" s="223"/>
      <c r="D41" s="223"/>
      <c r="E41" s="223"/>
      <c r="F41" s="223"/>
      <c r="G41" s="223"/>
      <c r="H41" s="223"/>
      <c r="I41" s="223"/>
      <c r="J41" s="223"/>
      <c r="K41" s="223"/>
      <c r="L41" s="223"/>
    </row>
    <row r="42" spans="1:12" ht="15.75" customHeight="1">
      <c r="A42" s="254" t="s">
        <v>149</v>
      </c>
      <c r="B42" s="263"/>
      <c r="C42" s="263"/>
      <c r="D42" s="263"/>
      <c r="E42" s="263"/>
      <c r="F42" s="263"/>
      <c r="G42" s="263"/>
      <c r="H42" s="263"/>
      <c r="I42" s="263"/>
      <c r="J42" s="264"/>
      <c r="K42" s="265"/>
      <c r="L42" s="10" t="s">
        <v>22</v>
      </c>
    </row>
    <row r="43" spans="1:12" ht="9" customHeight="1">
      <c r="A43" s="215"/>
      <c r="B43" s="223"/>
      <c r="C43" s="223"/>
      <c r="D43" s="223"/>
      <c r="E43" s="223"/>
      <c r="F43" s="223"/>
      <c r="G43" s="223"/>
      <c r="H43" s="223"/>
      <c r="I43" s="223"/>
      <c r="J43" s="223"/>
      <c r="K43" s="223"/>
      <c r="L43" s="223"/>
    </row>
    <row r="44" spans="1:12" ht="15.75" customHeight="1">
      <c r="A44" s="254" t="s">
        <v>150</v>
      </c>
      <c r="B44" s="263"/>
      <c r="C44" s="263"/>
      <c r="D44" s="263"/>
      <c r="E44" s="263"/>
      <c r="F44" s="263"/>
      <c r="G44" s="263"/>
      <c r="H44" s="263"/>
      <c r="I44" s="263"/>
      <c r="J44" s="265"/>
      <c r="K44" s="282"/>
      <c r="L44" s="283"/>
    </row>
    <row r="45" spans="1:12" ht="9" customHeight="1">
      <c r="A45" s="215"/>
      <c r="B45" s="223"/>
      <c r="C45" s="223"/>
      <c r="D45" s="223"/>
      <c r="E45" s="223"/>
      <c r="F45" s="223"/>
      <c r="G45" s="223"/>
      <c r="H45" s="223"/>
      <c r="I45" s="223"/>
      <c r="J45" s="223"/>
      <c r="K45" s="223"/>
      <c r="L45" s="223"/>
    </row>
    <row r="46" spans="1:12" ht="15.75" customHeight="1">
      <c r="A46" s="254" t="s">
        <v>151</v>
      </c>
      <c r="B46" s="263"/>
      <c r="C46" s="263"/>
      <c r="D46" s="263"/>
      <c r="E46" s="263"/>
      <c r="F46" s="263"/>
      <c r="G46" s="263"/>
      <c r="H46" s="263"/>
      <c r="I46" s="263"/>
      <c r="J46" s="264"/>
      <c r="K46" s="265"/>
      <c r="L46" s="10" t="s">
        <v>22</v>
      </c>
    </row>
    <row r="47" spans="1:12" ht="8.25" customHeight="1">
      <c r="A47" s="215"/>
      <c r="B47" s="223"/>
      <c r="C47" s="223"/>
      <c r="D47" s="223"/>
      <c r="E47" s="223"/>
      <c r="F47" s="223"/>
      <c r="G47" s="223"/>
      <c r="H47" s="223"/>
      <c r="I47" s="223"/>
      <c r="J47" s="223"/>
      <c r="K47" s="223"/>
      <c r="L47" s="223"/>
    </row>
    <row r="48" spans="1:12" ht="15.75" customHeight="1">
      <c r="A48" s="254" t="s">
        <v>152</v>
      </c>
      <c r="B48" s="264"/>
      <c r="C48" s="264"/>
      <c r="D48" s="264"/>
      <c r="E48" s="264"/>
      <c r="F48" s="264"/>
      <c r="G48" s="264"/>
      <c r="H48" s="264"/>
      <c r="I48" s="265"/>
      <c r="J48" s="10" t="s">
        <v>88</v>
      </c>
      <c r="K48" s="11"/>
      <c r="L48" s="16" t="s">
        <v>87</v>
      </c>
    </row>
    <row r="49" spans="1:12" ht="9" customHeight="1">
      <c r="A49" s="215"/>
      <c r="B49" s="223"/>
      <c r="C49" s="223"/>
      <c r="D49" s="223"/>
      <c r="E49" s="223"/>
      <c r="F49" s="223"/>
      <c r="G49" s="223"/>
      <c r="H49" s="223"/>
      <c r="I49" s="223"/>
      <c r="J49" s="223"/>
      <c r="K49" s="223"/>
      <c r="L49" s="223"/>
    </row>
    <row r="50" spans="1:12" ht="15.75" customHeight="1">
      <c r="A50" s="254" t="s">
        <v>182</v>
      </c>
      <c r="B50" s="263"/>
      <c r="C50" s="263"/>
      <c r="D50" s="263"/>
      <c r="E50" s="263"/>
      <c r="F50" s="263"/>
      <c r="G50" s="263"/>
      <c r="H50" s="263"/>
      <c r="I50" s="263"/>
      <c r="J50" s="264"/>
      <c r="K50" s="265"/>
      <c r="L50" s="10" t="s">
        <v>22</v>
      </c>
    </row>
    <row r="51" spans="1:12" ht="9" customHeight="1">
      <c r="A51" s="215"/>
      <c r="B51" s="223"/>
      <c r="C51" s="223"/>
      <c r="D51" s="223"/>
      <c r="E51" s="223"/>
      <c r="F51" s="223"/>
      <c r="G51" s="223"/>
      <c r="H51" s="223"/>
      <c r="I51" s="223"/>
      <c r="J51" s="223"/>
      <c r="K51" s="223"/>
      <c r="L51" s="223"/>
    </row>
    <row r="52" spans="1:12" ht="15.75" customHeight="1" thickBot="1">
      <c r="A52" s="258" t="s">
        <v>153</v>
      </c>
      <c r="B52" s="281"/>
      <c r="C52" s="281"/>
      <c r="D52" s="281"/>
      <c r="E52" s="281"/>
      <c r="F52" s="281"/>
      <c r="G52" s="281"/>
      <c r="H52" s="281"/>
      <c r="I52" s="281"/>
      <c r="J52" s="281"/>
      <c r="K52" s="280" t="s">
        <v>183</v>
      </c>
      <c r="L52" s="223"/>
    </row>
    <row r="53" spans="1:12" ht="18" customHeight="1" thickBot="1">
      <c r="A53" s="267"/>
      <c r="B53" s="268"/>
      <c r="C53" s="268"/>
      <c r="D53" s="268"/>
      <c r="E53" s="268"/>
      <c r="F53" s="268"/>
      <c r="G53" s="268"/>
      <c r="H53" s="268"/>
      <c r="I53" s="268"/>
      <c r="J53" s="269"/>
      <c r="K53" s="11"/>
      <c r="L53" s="17"/>
    </row>
    <row r="54" spans="1:12" ht="9" customHeight="1" thickBot="1">
      <c r="A54" s="215"/>
      <c r="B54" s="223"/>
      <c r="C54" s="223"/>
      <c r="D54" s="223"/>
      <c r="E54" s="223"/>
      <c r="F54" s="223"/>
      <c r="G54" s="223"/>
      <c r="H54" s="223"/>
      <c r="I54" s="223"/>
      <c r="J54" s="223"/>
      <c r="K54" s="223"/>
      <c r="L54" s="223"/>
    </row>
    <row r="55" spans="1:12" ht="18" customHeight="1" thickBot="1">
      <c r="A55" s="267"/>
      <c r="B55" s="268"/>
      <c r="C55" s="268"/>
      <c r="D55" s="268"/>
      <c r="E55" s="268"/>
      <c r="F55" s="268"/>
      <c r="G55" s="268"/>
      <c r="H55" s="268"/>
      <c r="I55" s="268"/>
      <c r="J55" s="269"/>
      <c r="K55" s="11"/>
      <c r="L55" s="17"/>
    </row>
    <row r="56" spans="1:12" ht="9.75" customHeight="1">
      <c r="A56" s="310" t="s">
        <v>292</v>
      </c>
      <c r="B56" s="223"/>
      <c r="C56" s="223"/>
      <c r="D56" s="223"/>
      <c r="E56" s="223"/>
      <c r="F56" s="223"/>
      <c r="G56" s="223"/>
      <c r="H56" s="223"/>
      <c r="I56" s="223"/>
      <c r="J56" s="223"/>
      <c r="K56" s="223"/>
      <c r="L56" s="223"/>
    </row>
    <row r="57" spans="1:12" ht="9.75" customHeight="1">
      <c r="A57" s="306" t="s">
        <v>291</v>
      </c>
      <c r="B57" s="223"/>
      <c r="C57" s="223"/>
      <c r="D57" s="223"/>
      <c r="E57" s="223"/>
      <c r="F57" s="223"/>
      <c r="G57" s="223"/>
      <c r="H57" s="307" t="s">
        <v>290</v>
      </c>
      <c r="I57" s="221"/>
      <c r="J57" s="221"/>
      <c r="K57" s="221"/>
      <c r="L57" s="221"/>
    </row>
    <row r="58" spans="1:12" ht="12.75">
      <c r="A58" s="248">
        <v>1</v>
      </c>
      <c r="B58" s="248"/>
      <c r="C58" s="248"/>
      <c r="D58" s="248"/>
      <c r="E58" s="248"/>
      <c r="F58" s="266"/>
      <c r="G58" s="248"/>
      <c r="H58" s="248"/>
      <c r="I58" s="248"/>
      <c r="J58" s="248"/>
      <c r="K58" s="248"/>
      <c r="L58" s="248"/>
    </row>
    <row r="59" spans="3:6" ht="12.75">
      <c r="C59" s="2"/>
      <c r="F59" s="2"/>
    </row>
    <row r="60" spans="1:6" ht="12.75" hidden="1">
      <c r="A60" s="6" t="s">
        <v>264</v>
      </c>
      <c r="C60" s="2"/>
      <c r="F60" s="2"/>
    </row>
    <row r="61" spans="1:6" ht="12.75" hidden="1">
      <c r="A61" s="6" t="s">
        <v>265</v>
      </c>
      <c r="C61" s="2"/>
      <c r="F61" s="2"/>
    </row>
    <row r="62" spans="3:6" ht="12.75">
      <c r="C62" s="2"/>
      <c r="F62" s="2"/>
    </row>
    <row r="63" spans="3:6" ht="12.75">
      <c r="C63" s="2"/>
      <c r="F63" s="2"/>
    </row>
    <row r="64" spans="3:6" ht="12.75">
      <c r="C64" s="2"/>
      <c r="F64" s="2"/>
    </row>
    <row r="65" spans="3:6" ht="12.75">
      <c r="C65" s="2"/>
      <c r="F65" s="2"/>
    </row>
    <row r="66" spans="3:6" ht="12.75">
      <c r="C66" s="2"/>
      <c r="F66" s="2"/>
    </row>
    <row r="67" spans="3:6" ht="12.75">
      <c r="C67" s="2"/>
      <c r="F67" s="2"/>
    </row>
    <row r="68" spans="3:6" ht="12.75">
      <c r="C68" s="2"/>
      <c r="F68" s="2"/>
    </row>
    <row r="69" spans="3:6" ht="12.75">
      <c r="C69" s="2"/>
      <c r="F69" s="2"/>
    </row>
    <row r="70" spans="3:6" ht="12.75">
      <c r="C70" s="2"/>
      <c r="F70" s="2"/>
    </row>
    <row r="71" spans="3:6" ht="12.75">
      <c r="C71" s="2"/>
      <c r="F71" s="2"/>
    </row>
    <row r="72" spans="3:6" ht="12.75">
      <c r="C72" s="2"/>
      <c r="F72" s="2"/>
    </row>
    <row r="73" spans="3:6" ht="12.75">
      <c r="C73" s="2"/>
      <c r="F73" s="2"/>
    </row>
    <row r="74" spans="3:6" ht="12.75">
      <c r="C74" s="2"/>
      <c r="F74" s="2"/>
    </row>
    <row r="75" spans="3:6" ht="12.75">
      <c r="C75" s="2"/>
      <c r="F75" s="2"/>
    </row>
    <row r="76" spans="3:6" ht="12.75">
      <c r="C76" s="2"/>
      <c r="F76" s="2"/>
    </row>
    <row r="77" spans="3:6" ht="12.75">
      <c r="C77" s="2"/>
      <c r="F77" s="2"/>
    </row>
    <row r="78" spans="3:6" ht="12.75">
      <c r="C78" s="2"/>
      <c r="F78" s="2"/>
    </row>
    <row r="202" ht="12.75">
      <c r="A202" s="112">
        <v>1</v>
      </c>
    </row>
  </sheetData>
  <sheetProtection password="EF65" sheet="1" objects="1" scenarios="1"/>
  <mergeCells count="83">
    <mergeCell ref="A57:G57"/>
    <mergeCell ref="H57:L57"/>
    <mergeCell ref="N37:P37"/>
    <mergeCell ref="R37:T37"/>
    <mergeCell ref="A37:B37"/>
    <mergeCell ref="A51:L51"/>
    <mergeCell ref="A43:L43"/>
    <mergeCell ref="A41:L41"/>
    <mergeCell ref="A38:L38"/>
    <mergeCell ref="A56:L56"/>
    <mergeCell ref="N36:Q36"/>
    <mergeCell ref="R36:U36"/>
    <mergeCell ref="A36:D36"/>
    <mergeCell ref="F36:I36"/>
    <mergeCell ref="E36:E37"/>
    <mergeCell ref="J36:L36"/>
    <mergeCell ref="A47:L47"/>
    <mergeCell ref="A42:K42"/>
    <mergeCell ref="I40:L40"/>
    <mergeCell ref="A32:L32"/>
    <mergeCell ref="A33:L33"/>
    <mergeCell ref="F37:H37"/>
    <mergeCell ref="J37:L37"/>
    <mergeCell ref="A25:L25"/>
    <mergeCell ref="A16:L16"/>
    <mergeCell ref="I17:K17"/>
    <mergeCell ref="G17:H17"/>
    <mergeCell ref="A18:L18"/>
    <mergeCell ref="A48:I48"/>
    <mergeCell ref="A28:L28"/>
    <mergeCell ref="I19:K19"/>
    <mergeCell ref="A31:L31"/>
    <mergeCell ref="A30:L30"/>
    <mergeCell ref="A26:L26"/>
    <mergeCell ref="A39:L39"/>
    <mergeCell ref="A45:L45"/>
    <mergeCell ref="A35:J35"/>
    <mergeCell ref="A34:K34"/>
    <mergeCell ref="A55:J55"/>
    <mergeCell ref="A53:J53"/>
    <mergeCell ref="A40:H40"/>
    <mergeCell ref="A54:L54"/>
    <mergeCell ref="K52:L52"/>
    <mergeCell ref="A52:J52"/>
    <mergeCell ref="A49:L49"/>
    <mergeCell ref="A46:K46"/>
    <mergeCell ref="A44:J44"/>
    <mergeCell ref="K44:L44"/>
    <mergeCell ref="A50:K50"/>
    <mergeCell ref="A58:L58"/>
    <mergeCell ref="A3:E3"/>
    <mergeCell ref="A5:E5"/>
    <mergeCell ref="L12:L13"/>
    <mergeCell ref="L9:L10"/>
    <mergeCell ref="A20:L20"/>
    <mergeCell ref="A21:L21"/>
    <mergeCell ref="A22:L22"/>
    <mergeCell ref="A27:L27"/>
    <mergeCell ref="A1:L1"/>
    <mergeCell ref="A4:E4"/>
    <mergeCell ref="A17:E17"/>
    <mergeCell ref="A15:D15"/>
    <mergeCell ref="G12:H13"/>
    <mergeCell ref="F9:H10"/>
    <mergeCell ref="A9:E9"/>
    <mergeCell ref="A6:E6"/>
    <mergeCell ref="A2:E2"/>
    <mergeCell ref="A7:E7"/>
    <mergeCell ref="A29:L29"/>
    <mergeCell ref="A19:H19"/>
    <mergeCell ref="A14:L14"/>
    <mergeCell ref="A8:L8"/>
    <mergeCell ref="I9:K10"/>
    <mergeCell ref="I12:K13"/>
    <mergeCell ref="A12:D13"/>
    <mergeCell ref="E12:F13"/>
    <mergeCell ref="A11:L11"/>
    <mergeCell ref="I15:K15"/>
    <mergeCell ref="H2:L7"/>
    <mergeCell ref="A23:L23"/>
    <mergeCell ref="I24:L24"/>
    <mergeCell ref="F2:G7"/>
    <mergeCell ref="F15:H15"/>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F32"/>
  <sheetViews>
    <sheetView showOutlineSymbols="0" workbookViewId="0" topLeftCell="A1">
      <selection activeCell="E5" sqref="E5:E7"/>
    </sheetView>
  </sheetViews>
  <sheetFormatPr defaultColWidth="9.140625" defaultRowHeight="12.75"/>
  <cols>
    <col min="1" max="1" width="7.7109375" style="5" customWidth="1"/>
    <col min="2" max="2" width="23.28125" style="5" customWidth="1"/>
    <col min="3" max="3" width="15.8515625" style="5" customWidth="1"/>
    <col min="4" max="4" width="19.421875" style="5" customWidth="1"/>
    <col min="5" max="6" width="15.421875" style="5" customWidth="1"/>
    <col min="7" max="16384" width="9.140625" style="6" customWidth="1"/>
  </cols>
  <sheetData>
    <row r="1" spans="1:6" ht="12.75">
      <c r="A1" s="335" t="s">
        <v>77</v>
      </c>
      <c r="B1" s="336"/>
      <c r="C1" s="336"/>
      <c r="D1" s="336"/>
      <c r="E1" s="336"/>
      <c r="F1" s="336"/>
    </row>
    <row r="2" spans="1:6" ht="13.5" thickBot="1">
      <c r="A2" s="337"/>
      <c r="B2" s="337"/>
      <c r="C2" s="337"/>
      <c r="D2" s="337"/>
      <c r="E2" s="337"/>
      <c r="F2" s="337"/>
    </row>
    <row r="3" spans="1:6" ht="13.5" customHeight="1">
      <c r="A3" s="348" t="s">
        <v>24</v>
      </c>
      <c r="B3" s="342" t="s">
        <v>28</v>
      </c>
      <c r="C3" s="343"/>
      <c r="D3" s="344"/>
      <c r="E3" s="313" t="s">
        <v>53</v>
      </c>
      <c r="F3" s="314"/>
    </row>
    <row r="4" spans="1:6" ht="13.5" customHeight="1">
      <c r="A4" s="349"/>
      <c r="B4" s="345"/>
      <c r="C4" s="346"/>
      <c r="D4" s="347"/>
      <c r="E4" s="198" t="s">
        <v>25</v>
      </c>
      <c r="F4" s="199" t="s">
        <v>76</v>
      </c>
    </row>
    <row r="5" spans="1:6" ht="12.75">
      <c r="A5" s="321" t="s">
        <v>134</v>
      </c>
      <c r="B5" s="350" t="s">
        <v>240</v>
      </c>
      <c r="C5" s="351"/>
      <c r="D5" s="352"/>
      <c r="E5" s="329">
        <v>0</v>
      </c>
      <c r="F5" s="339"/>
    </row>
    <row r="6" spans="1:6" ht="12.75">
      <c r="A6" s="322"/>
      <c r="B6" s="26" t="s">
        <v>133</v>
      </c>
      <c r="C6" s="18">
        <f>+1!H24</f>
        <v>39447</v>
      </c>
      <c r="D6" s="27"/>
      <c r="E6" s="330"/>
      <c r="F6" s="340"/>
    </row>
    <row r="7" spans="1:6" ht="13.5" thickBot="1">
      <c r="A7" s="323"/>
      <c r="B7" s="28"/>
      <c r="C7" s="28"/>
      <c r="D7" s="28"/>
      <c r="E7" s="331"/>
      <c r="F7" s="341"/>
    </row>
    <row r="8" spans="1:6" ht="13.5" thickBot="1">
      <c r="A8" s="338"/>
      <c r="B8" s="338"/>
      <c r="C8" s="338"/>
      <c r="D8" s="338"/>
      <c r="E8" s="338"/>
      <c r="F8" s="338"/>
    </row>
    <row r="9" spans="1:6" ht="36" customHeight="1">
      <c r="A9" s="67" t="s">
        <v>135</v>
      </c>
      <c r="B9" s="365" t="s">
        <v>314</v>
      </c>
      <c r="C9" s="366"/>
      <c r="D9" s="367"/>
      <c r="E9" s="121">
        <v>0</v>
      </c>
      <c r="F9" s="21"/>
    </row>
    <row r="10" spans="1:6" ht="36" customHeight="1">
      <c r="A10" s="71" t="s">
        <v>136</v>
      </c>
      <c r="B10" s="315" t="s">
        <v>236</v>
      </c>
      <c r="C10" s="357"/>
      <c r="D10" s="358"/>
      <c r="E10" s="136">
        <v>0</v>
      </c>
      <c r="F10" s="72"/>
    </row>
    <row r="11" spans="1:6" ht="36" customHeight="1">
      <c r="A11" s="70">
        <v>40</v>
      </c>
      <c r="B11" s="315" t="s">
        <v>237</v>
      </c>
      <c r="C11" s="357"/>
      <c r="D11" s="358"/>
      <c r="E11" s="137">
        <f>IF(+3!D22&gt;500000,T("LIMIT"),+3!D22)</f>
        <v>0</v>
      </c>
      <c r="F11" s="22"/>
    </row>
    <row r="12" spans="1:6" ht="36" customHeight="1">
      <c r="A12" s="71">
        <v>50</v>
      </c>
      <c r="B12" s="315" t="s">
        <v>198</v>
      </c>
      <c r="C12" s="357"/>
      <c r="D12" s="358"/>
      <c r="E12" s="136">
        <v>0</v>
      </c>
      <c r="F12" s="72"/>
    </row>
    <row r="13" spans="1:6" ht="36" customHeight="1">
      <c r="A13" s="66" t="s">
        <v>105</v>
      </c>
      <c r="B13" s="315" t="s">
        <v>137</v>
      </c>
      <c r="C13" s="316"/>
      <c r="D13" s="317"/>
      <c r="E13" s="119">
        <v>0</v>
      </c>
      <c r="F13" s="23"/>
    </row>
    <row r="14" spans="1:6" ht="36" customHeight="1">
      <c r="A14" s="66" t="s">
        <v>106</v>
      </c>
      <c r="B14" s="332"/>
      <c r="C14" s="333"/>
      <c r="D14" s="334"/>
      <c r="E14" s="119">
        <v>0</v>
      </c>
      <c r="F14" s="40"/>
    </row>
    <row r="15" spans="1:6" ht="36" customHeight="1" thickBot="1">
      <c r="A15" s="73">
        <v>70</v>
      </c>
      <c r="B15" s="318" t="s">
        <v>107</v>
      </c>
      <c r="C15" s="319"/>
      <c r="D15" s="320"/>
      <c r="E15" s="138">
        <f>IF(E5&gt;500000,T("LIMIT"),SUM(E9:E14))</f>
        <v>0</v>
      </c>
      <c r="F15" s="74"/>
    </row>
    <row r="16" spans="1:6" ht="13.5" thickBot="1">
      <c r="A16" s="324"/>
      <c r="B16" s="304"/>
      <c r="C16" s="304"/>
      <c r="D16" s="304"/>
      <c r="E16" s="304"/>
      <c r="F16" s="304"/>
    </row>
    <row r="17" spans="1:6" ht="25.5" customHeight="1">
      <c r="A17" s="67">
        <v>100</v>
      </c>
      <c r="B17" s="354" t="s">
        <v>199</v>
      </c>
      <c r="C17" s="355"/>
      <c r="D17" s="356"/>
      <c r="E17" s="121">
        <v>0</v>
      </c>
      <c r="F17" s="24"/>
    </row>
    <row r="18" spans="1:6" ht="36" customHeight="1">
      <c r="A18" s="71">
        <v>101</v>
      </c>
      <c r="B18" s="315" t="s">
        <v>238</v>
      </c>
      <c r="C18" s="357"/>
      <c r="D18" s="358"/>
      <c r="E18" s="119">
        <v>0</v>
      </c>
      <c r="F18" s="40"/>
    </row>
    <row r="19" spans="1:6" ht="25.5" customHeight="1">
      <c r="A19" s="70" t="s">
        <v>239</v>
      </c>
      <c r="B19" s="359" t="s">
        <v>200</v>
      </c>
      <c r="C19" s="360"/>
      <c r="D19" s="361"/>
      <c r="E19" s="119">
        <v>0</v>
      </c>
      <c r="F19" s="20"/>
    </row>
    <row r="20" spans="1:6" ht="25.5" customHeight="1">
      <c r="A20" s="66" t="s">
        <v>108</v>
      </c>
      <c r="B20" s="315" t="s">
        <v>196</v>
      </c>
      <c r="C20" s="357"/>
      <c r="D20" s="358"/>
      <c r="E20" s="119">
        <v>0</v>
      </c>
      <c r="F20" s="40"/>
    </row>
    <row r="21" spans="1:6" ht="25.5" customHeight="1">
      <c r="A21" s="66" t="s">
        <v>109</v>
      </c>
      <c r="B21" s="315" t="s">
        <v>197</v>
      </c>
      <c r="C21" s="357"/>
      <c r="D21" s="358"/>
      <c r="E21" s="119">
        <v>0</v>
      </c>
      <c r="F21" s="20"/>
    </row>
    <row r="22" spans="1:6" s="75" customFormat="1" ht="25.5" customHeight="1">
      <c r="A22" s="71">
        <v>120</v>
      </c>
      <c r="B22" s="362" t="s">
        <v>51</v>
      </c>
      <c r="C22" s="363"/>
      <c r="D22" s="364"/>
      <c r="E22" s="119">
        <v>0</v>
      </c>
      <c r="F22" s="38"/>
    </row>
    <row r="23" spans="1:6" s="75" customFormat="1" ht="25.5" customHeight="1">
      <c r="A23" s="71">
        <v>130</v>
      </c>
      <c r="B23" s="362" t="s">
        <v>52</v>
      </c>
      <c r="C23" s="363"/>
      <c r="D23" s="364"/>
      <c r="E23" s="119">
        <v>0</v>
      </c>
      <c r="F23" s="38"/>
    </row>
    <row r="24" spans="1:6" ht="25.5" customHeight="1">
      <c r="A24" s="66" t="s">
        <v>111</v>
      </c>
      <c r="B24" s="315" t="s">
        <v>110</v>
      </c>
      <c r="C24" s="357"/>
      <c r="D24" s="358"/>
      <c r="E24" s="119">
        <v>0</v>
      </c>
      <c r="F24" s="19"/>
    </row>
    <row r="25" spans="1:6" ht="25.5" customHeight="1">
      <c r="A25" s="65">
        <v>150</v>
      </c>
      <c r="B25" s="325" t="s">
        <v>112</v>
      </c>
      <c r="C25" s="357"/>
      <c r="D25" s="358"/>
      <c r="E25" s="119">
        <v>0</v>
      </c>
      <c r="F25" s="25"/>
    </row>
    <row r="26" spans="1:6" ht="25.5" customHeight="1">
      <c r="A26" s="66" t="s">
        <v>113</v>
      </c>
      <c r="B26" s="325" t="s">
        <v>184</v>
      </c>
      <c r="C26" s="357"/>
      <c r="D26" s="358"/>
      <c r="E26" s="119">
        <v>0</v>
      </c>
      <c r="F26" s="76"/>
    </row>
    <row r="27" spans="1:6" ht="25.5" customHeight="1">
      <c r="A27" s="66" t="s">
        <v>114</v>
      </c>
      <c r="B27" s="325" t="s">
        <v>137</v>
      </c>
      <c r="C27" s="316"/>
      <c r="D27" s="317"/>
      <c r="E27" s="119">
        <v>0</v>
      </c>
      <c r="F27" s="76"/>
    </row>
    <row r="28" spans="1:6" ht="25.5" customHeight="1">
      <c r="A28" s="66" t="s">
        <v>115</v>
      </c>
      <c r="B28" s="353"/>
      <c r="C28" s="333"/>
      <c r="D28" s="334"/>
      <c r="E28" s="119">
        <v>0</v>
      </c>
      <c r="F28" s="76"/>
    </row>
    <row r="29" spans="1:6" ht="25.5" customHeight="1" thickBot="1">
      <c r="A29" s="65">
        <v>170</v>
      </c>
      <c r="B29" s="326" t="s">
        <v>185</v>
      </c>
      <c r="C29" s="327"/>
      <c r="D29" s="328"/>
      <c r="E29" s="135">
        <f>+IF(OR(6!D40&gt;1000000,6!D41&gt;10),T("LIMIT"),SUM(E17:E28))</f>
        <v>0</v>
      </c>
      <c r="F29" s="77"/>
    </row>
    <row r="30" spans="1:6" ht="12.75">
      <c r="A30" s="311">
        <v>2</v>
      </c>
      <c r="B30" s="312"/>
      <c r="C30" s="312"/>
      <c r="D30" s="312"/>
      <c r="E30" s="312"/>
      <c r="F30" s="312"/>
    </row>
    <row r="31" spans="1:2" ht="12.75">
      <c r="A31" s="4"/>
      <c r="B31" s="4"/>
    </row>
    <row r="32" spans="1:2" ht="12.75">
      <c r="A32" s="4"/>
      <c r="B32" s="4"/>
    </row>
  </sheetData>
  <sheetProtection password="EF65" sheet="1" objects="1" scenarios="1"/>
  <mergeCells count="31">
    <mergeCell ref="B23:D23"/>
    <mergeCell ref="B9:D9"/>
    <mergeCell ref="B10:D10"/>
    <mergeCell ref="B11:D11"/>
    <mergeCell ref="B12:D12"/>
    <mergeCell ref="B28:D28"/>
    <mergeCell ref="B17:D17"/>
    <mergeCell ref="B18:D18"/>
    <mergeCell ref="B19:D19"/>
    <mergeCell ref="B20:D20"/>
    <mergeCell ref="B21:D21"/>
    <mergeCell ref="B24:D24"/>
    <mergeCell ref="B25:D25"/>
    <mergeCell ref="B26:D26"/>
    <mergeCell ref="B22:D22"/>
    <mergeCell ref="A1:F2"/>
    <mergeCell ref="A8:F8"/>
    <mergeCell ref="F5:F7"/>
    <mergeCell ref="B3:D4"/>
    <mergeCell ref="A3:A4"/>
    <mergeCell ref="B5:D5"/>
    <mergeCell ref="A30:F30"/>
    <mergeCell ref="E3:F3"/>
    <mergeCell ref="B13:D13"/>
    <mergeCell ref="B15:D15"/>
    <mergeCell ref="A5:A7"/>
    <mergeCell ref="A16:F16"/>
    <mergeCell ref="B27:D27"/>
    <mergeCell ref="B29:D29"/>
    <mergeCell ref="E5:E7"/>
    <mergeCell ref="B14:D14"/>
  </mergeCells>
  <printOptions horizontalCentered="1" vertic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E68"/>
  <sheetViews>
    <sheetView showOutlineSymbols="0" workbookViewId="0" topLeftCell="A1">
      <selection activeCell="B10" sqref="B10:C10"/>
    </sheetView>
  </sheetViews>
  <sheetFormatPr defaultColWidth="9.140625" defaultRowHeight="12.75"/>
  <cols>
    <col min="1" max="1" width="10.57421875" style="5" customWidth="1"/>
    <col min="2" max="2" width="18.8515625" style="6" customWidth="1"/>
    <col min="3" max="3" width="35.7109375" style="5" customWidth="1"/>
    <col min="4" max="5" width="15.140625" style="5" customWidth="1"/>
    <col min="6" max="16384" width="9.140625" style="6" customWidth="1"/>
  </cols>
  <sheetData>
    <row r="1" spans="1:5" ht="12.75">
      <c r="A1" s="389" t="s">
        <v>116</v>
      </c>
      <c r="B1" s="390"/>
      <c r="C1" s="390"/>
      <c r="D1" s="390"/>
      <c r="E1" s="390"/>
    </row>
    <row r="2" spans="1:5" ht="8.25" customHeight="1">
      <c r="A2" s="390"/>
      <c r="B2" s="390"/>
      <c r="C2" s="390"/>
      <c r="D2" s="390"/>
      <c r="E2" s="390"/>
    </row>
    <row r="3" spans="1:5" ht="27" customHeight="1">
      <c r="A3" s="391" t="s">
        <v>117</v>
      </c>
      <c r="B3" s="217"/>
      <c r="C3" s="392" t="s">
        <v>171</v>
      </c>
      <c r="D3" s="217"/>
      <c r="E3" s="79" t="s">
        <v>118</v>
      </c>
    </row>
    <row r="4" spans="1:5" ht="12.75">
      <c r="A4" s="48">
        <f>+1!A7</f>
      </c>
      <c r="B4" s="12"/>
      <c r="C4" s="48" t="str">
        <f>1!A5</f>
        <v>CZ</v>
      </c>
      <c r="D4" s="12"/>
      <c r="E4" s="29" t="s">
        <v>17</v>
      </c>
    </row>
    <row r="5" spans="1:5" ht="5.25" customHeight="1">
      <c r="A5" s="12"/>
      <c r="B5" s="12"/>
      <c r="C5" s="12"/>
      <c r="D5" s="12"/>
      <c r="E5" s="12"/>
    </row>
    <row r="6" spans="1:5" ht="12.75">
      <c r="A6" s="393" t="s">
        <v>191</v>
      </c>
      <c r="B6" s="372"/>
      <c r="C6" s="372"/>
      <c r="D6" s="372"/>
      <c r="E6" s="372"/>
    </row>
    <row r="7" spans="1:5" ht="13.5" thickBot="1">
      <c r="A7" s="373"/>
      <c r="B7" s="373"/>
      <c r="C7" s="373"/>
      <c r="D7" s="373"/>
      <c r="E7" s="373"/>
    </row>
    <row r="8" spans="1:5" ht="13.5" customHeight="1">
      <c r="A8" s="374" t="s">
        <v>24</v>
      </c>
      <c r="B8" s="376" t="s">
        <v>147</v>
      </c>
      <c r="C8" s="377"/>
      <c r="D8" s="380" t="s">
        <v>53</v>
      </c>
      <c r="E8" s="381"/>
    </row>
    <row r="9" spans="1:5" ht="13.5" customHeight="1">
      <c r="A9" s="375"/>
      <c r="B9" s="378"/>
      <c r="C9" s="379"/>
      <c r="D9" s="196" t="s">
        <v>25</v>
      </c>
      <c r="E9" s="197" t="s">
        <v>76</v>
      </c>
    </row>
    <row r="10" spans="1:5" ht="18.75" customHeight="1">
      <c r="A10" s="69">
        <v>1</v>
      </c>
      <c r="B10" s="368"/>
      <c r="C10" s="369"/>
      <c r="D10" s="119" t="s">
        <v>27</v>
      </c>
      <c r="E10" s="80"/>
    </row>
    <row r="11" spans="1:5" ht="18.75" customHeight="1">
      <c r="A11" s="69">
        <v>2</v>
      </c>
      <c r="B11" s="368"/>
      <c r="C11" s="369"/>
      <c r="D11" s="119" t="s">
        <v>27</v>
      </c>
      <c r="E11" s="80"/>
    </row>
    <row r="12" spans="1:5" ht="18.75" customHeight="1">
      <c r="A12" s="69">
        <v>3</v>
      </c>
      <c r="B12" s="368"/>
      <c r="C12" s="369"/>
      <c r="D12" s="119" t="s">
        <v>27</v>
      </c>
      <c r="E12" s="80"/>
    </row>
    <row r="13" spans="1:5" ht="18.75" customHeight="1">
      <c r="A13" s="69">
        <v>4</v>
      </c>
      <c r="B13" s="368"/>
      <c r="C13" s="369"/>
      <c r="D13" s="119" t="s">
        <v>27</v>
      </c>
      <c r="E13" s="80"/>
    </row>
    <row r="14" spans="1:5" ht="18.75" customHeight="1">
      <c r="A14" s="69">
        <v>5</v>
      </c>
      <c r="B14" s="368"/>
      <c r="C14" s="369"/>
      <c r="D14" s="119" t="s">
        <v>27</v>
      </c>
      <c r="E14" s="80"/>
    </row>
    <row r="15" spans="1:5" ht="18.75" customHeight="1">
      <c r="A15" s="69">
        <v>6</v>
      </c>
      <c r="B15" s="368"/>
      <c r="C15" s="369"/>
      <c r="D15" s="119" t="s">
        <v>27</v>
      </c>
      <c r="E15" s="80"/>
    </row>
    <row r="16" spans="1:5" ht="18.75" customHeight="1">
      <c r="A16" s="69">
        <v>7</v>
      </c>
      <c r="B16" s="368"/>
      <c r="C16" s="369"/>
      <c r="D16" s="119" t="s">
        <v>27</v>
      </c>
      <c r="E16" s="80"/>
    </row>
    <row r="17" spans="1:5" ht="18.75" customHeight="1">
      <c r="A17" s="69">
        <v>8</v>
      </c>
      <c r="B17" s="368"/>
      <c r="C17" s="369"/>
      <c r="D17" s="119" t="s">
        <v>27</v>
      </c>
      <c r="E17" s="80"/>
    </row>
    <row r="18" spans="1:5" ht="18.75" customHeight="1">
      <c r="A18" s="69">
        <v>9</v>
      </c>
      <c r="B18" s="368"/>
      <c r="C18" s="369"/>
      <c r="D18" s="119" t="s">
        <v>27</v>
      </c>
      <c r="E18" s="80"/>
    </row>
    <row r="19" spans="1:5" ht="18.75" customHeight="1">
      <c r="A19" s="69">
        <v>10</v>
      </c>
      <c r="B19" s="368"/>
      <c r="C19" s="369"/>
      <c r="D19" s="119" t="s">
        <v>27</v>
      </c>
      <c r="E19" s="80"/>
    </row>
    <row r="20" spans="1:5" ht="18.75" customHeight="1">
      <c r="A20" s="69">
        <v>11</v>
      </c>
      <c r="B20" s="368"/>
      <c r="C20" s="369"/>
      <c r="D20" s="119" t="s">
        <v>27</v>
      </c>
      <c r="E20" s="80"/>
    </row>
    <row r="21" spans="1:5" ht="18.75" customHeight="1">
      <c r="A21" s="69">
        <v>12</v>
      </c>
      <c r="B21" s="368"/>
      <c r="C21" s="369"/>
      <c r="D21" s="119" t="s">
        <v>27</v>
      </c>
      <c r="E21" s="80"/>
    </row>
    <row r="22" spans="1:5" ht="18.75" customHeight="1" thickBot="1">
      <c r="A22" s="81">
        <v>13</v>
      </c>
      <c r="B22" s="82"/>
      <c r="C22" s="82" t="s">
        <v>26</v>
      </c>
      <c r="D22" s="138">
        <f>SUM(D10:D21)</f>
        <v>0</v>
      </c>
      <c r="E22" s="39"/>
    </row>
    <row r="23" spans="1:5" ht="12.75">
      <c r="A23" s="386" t="s">
        <v>78</v>
      </c>
      <c r="B23" s="287"/>
      <c r="C23" s="287"/>
      <c r="D23" s="287"/>
      <c r="E23" s="287"/>
    </row>
    <row r="24" spans="1:5" ht="12.75">
      <c r="A24" s="371" t="s">
        <v>99</v>
      </c>
      <c r="B24" s="372"/>
      <c r="C24" s="372"/>
      <c r="D24" s="372"/>
      <c r="E24" s="372"/>
    </row>
    <row r="25" spans="1:5" ht="13.5" thickBot="1">
      <c r="A25" s="373"/>
      <c r="B25" s="373"/>
      <c r="C25" s="373"/>
      <c r="D25" s="373"/>
      <c r="E25" s="373"/>
    </row>
    <row r="26" spans="1:5" ht="13.5" customHeight="1">
      <c r="A26" s="374" t="s">
        <v>24</v>
      </c>
      <c r="B26" s="376" t="s">
        <v>28</v>
      </c>
      <c r="C26" s="377"/>
      <c r="D26" s="380" t="s">
        <v>53</v>
      </c>
      <c r="E26" s="381"/>
    </row>
    <row r="27" spans="1:5" ht="13.5" customHeight="1">
      <c r="A27" s="375"/>
      <c r="B27" s="378"/>
      <c r="C27" s="379"/>
      <c r="D27" s="196" t="s">
        <v>25</v>
      </c>
      <c r="E27" s="197" t="s">
        <v>76</v>
      </c>
    </row>
    <row r="28" spans="1:5" ht="18.75" customHeight="1">
      <c r="A28" s="69">
        <v>1</v>
      </c>
      <c r="B28" s="362" t="s">
        <v>211</v>
      </c>
      <c r="C28" s="364"/>
      <c r="D28" s="119" t="s">
        <v>27</v>
      </c>
      <c r="E28" s="80"/>
    </row>
    <row r="29" spans="1:5" ht="18.75" customHeight="1">
      <c r="A29" s="69">
        <v>2</v>
      </c>
      <c r="B29" s="362" t="s">
        <v>241</v>
      </c>
      <c r="C29" s="364"/>
      <c r="D29" s="119" t="s">
        <v>27</v>
      </c>
      <c r="E29" s="80"/>
    </row>
    <row r="30" spans="1:5" ht="18.75" customHeight="1">
      <c r="A30" s="69">
        <v>3</v>
      </c>
      <c r="B30" s="362" t="s">
        <v>212</v>
      </c>
      <c r="C30" s="364"/>
      <c r="D30" s="119" t="s">
        <v>27</v>
      </c>
      <c r="E30" s="80"/>
    </row>
    <row r="31" spans="1:5" ht="18.75" customHeight="1">
      <c r="A31" s="69">
        <v>4</v>
      </c>
      <c r="B31" s="362" t="s">
        <v>213</v>
      </c>
      <c r="C31" s="370"/>
      <c r="D31" s="119" t="s">
        <v>27</v>
      </c>
      <c r="E31" s="80"/>
    </row>
    <row r="32" spans="1:5" ht="18.75" customHeight="1">
      <c r="A32" s="69">
        <v>5</v>
      </c>
      <c r="B32" s="362" t="s">
        <v>214</v>
      </c>
      <c r="C32" s="370"/>
      <c r="D32" s="119" t="s">
        <v>27</v>
      </c>
      <c r="E32" s="80"/>
    </row>
    <row r="33" spans="1:5" ht="18.75" customHeight="1">
      <c r="A33" s="69">
        <v>6</v>
      </c>
      <c r="B33" s="362" t="s">
        <v>215</v>
      </c>
      <c r="C33" s="370"/>
      <c r="D33" s="119" t="s">
        <v>27</v>
      </c>
      <c r="E33" s="80"/>
    </row>
    <row r="34" spans="1:5" ht="18.75" customHeight="1">
      <c r="A34" s="69">
        <v>7</v>
      </c>
      <c r="B34" s="362" t="s">
        <v>216</v>
      </c>
      <c r="C34" s="370"/>
      <c r="D34" s="119" t="s">
        <v>27</v>
      </c>
      <c r="E34" s="80"/>
    </row>
    <row r="35" spans="1:5" ht="18.75" customHeight="1">
      <c r="A35" s="69">
        <v>8</v>
      </c>
      <c r="B35" s="362" t="s">
        <v>54</v>
      </c>
      <c r="C35" s="370"/>
      <c r="D35" s="119" t="s">
        <v>27</v>
      </c>
      <c r="E35" s="80"/>
    </row>
    <row r="36" spans="1:5" ht="18.75" customHeight="1">
      <c r="A36" s="69">
        <v>9</v>
      </c>
      <c r="B36" s="362" t="s">
        <v>1</v>
      </c>
      <c r="C36" s="370"/>
      <c r="D36" s="119" t="s">
        <v>27</v>
      </c>
      <c r="E36" s="80"/>
    </row>
    <row r="37" spans="1:5" ht="24" customHeight="1">
      <c r="A37" s="69">
        <v>10</v>
      </c>
      <c r="B37" s="394" t="s">
        <v>2</v>
      </c>
      <c r="C37" s="395"/>
      <c r="D37" s="119" t="s">
        <v>27</v>
      </c>
      <c r="E37" s="80"/>
    </row>
    <row r="38" spans="1:5" ht="18.75" customHeight="1" thickBot="1">
      <c r="A38" s="81">
        <v>11</v>
      </c>
      <c r="B38" s="318" t="s">
        <v>55</v>
      </c>
      <c r="C38" s="385"/>
      <c r="D38" s="138">
        <f>SUM(D28:D37)</f>
        <v>0</v>
      </c>
      <c r="E38" s="39"/>
    </row>
    <row r="39" spans="1:5" ht="12.75">
      <c r="A39" s="383" t="s">
        <v>172</v>
      </c>
      <c r="B39" s="384"/>
      <c r="C39" s="384"/>
      <c r="D39" s="384"/>
      <c r="E39" s="384"/>
    </row>
    <row r="40" spans="1:5" ht="13.5" thickBot="1">
      <c r="A40" s="373"/>
      <c r="B40" s="373"/>
      <c r="C40" s="373"/>
      <c r="D40" s="373"/>
      <c r="E40" s="373"/>
    </row>
    <row r="41" spans="1:5" ht="90" customHeight="1" thickBot="1">
      <c r="A41" s="68">
        <v>12</v>
      </c>
      <c r="B41" s="387" t="s">
        <v>242</v>
      </c>
      <c r="C41" s="388"/>
      <c r="D41" s="121">
        <v>0</v>
      </c>
      <c r="E41" s="83"/>
    </row>
    <row r="42" spans="1:5" ht="12.75">
      <c r="A42" s="311">
        <v>3</v>
      </c>
      <c r="B42" s="382"/>
      <c r="C42" s="382"/>
      <c r="D42" s="382"/>
      <c r="E42" s="382"/>
    </row>
    <row r="43" ht="12.75">
      <c r="B43" s="5"/>
    </row>
    <row r="44" ht="12.75">
      <c r="B44" s="5"/>
    </row>
    <row r="45" ht="12.75">
      <c r="B45" s="5"/>
    </row>
    <row r="46" ht="12.75">
      <c r="B46" s="5"/>
    </row>
    <row r="47" ht="12.75">
      <c r="B47" s="5"/>
    </row>
    <row r="48" ht="12.75">
      <c r="B48" s="5"/>
    </row>
    <row r="49" ht="12.75">
      <c r="B49" s="5"/>
    </row>
    <row r="50" ht="12.75">
      <c r="B50" s="5"/>
    </row>
    <row r="51" ht="12.75">
      <c r="B51" s="5"/>
    </row>
    <row r="52" ht="12.75">
      <c r="B52" s="5"/>
    </row>
    <row r="53" ht="12.75">
      <c r="B53" s="5"/>
    </row>
    <row r="54" ht="12.75">
      <c r="B54" s="5"/>
    </row>
    <row r="55" ht="12.75">
      <c r="B55" s="5"/>
    </row>
    <row r="56" ht="12.75">
      <c r="B56" s="5"/>
    </row>
    <row r="57" ht="12.75">
      <c r="B57" s="5"/>
    </row>
    <row r="58" ht="12.75">
      <c r="B58" s="5"/>
    </row>
    <row r="59" ht="12.75">
      <c r="B59" s="5"/>
    </row>
    <row r="60" ht="12.75">
      <c r="B60" s="5"/>
    </row>
    <row r="61" ht="12.75">
      <c r="B61" s="5"/>
    </row>
    <row r="62" ht="12.75">
      <c r="B62" s="5"/>
    </row>
    <row r="63" ht="12.75">
      <c r="B63" s="5"/>
    </row>
    <row r="64" ht="12.75">
      <c r="B64" s="5"/>
    </row>
    <row r="65" ht="12.75">
      <c r="B65" s="5"/>
    </row>
    <row r="66" ht="12.75">
      <c r="B66" s="5"/>
    </row>
    <row r="67" ht="12.75">
      <c r="B67" s="5"/>
    </row>
    <row r="68" ht="12.75">
      <c r="B68" s="5"/>
    </row>
  </sheetData>
  <sheetProtection password="EF65" sheet="1" objects="1" scenarios="1"/>
  <mergeCells count="38">
    <mergeCell ref="B28:C28"/>
    <mergeCell ref="B34:C34"/>
    <mergeCell ref="B37:C37"/>
    <mergeCell ref="B29:C29"/>
    <mergeCell ref="B36:C36"/>
    <mergeCell ref="B32:C32"/>
    <mergeCell ref="B35:C35"/>
    <mergeCell ref="A1:E2"/>
    <mergeCell ref="A3:B3"/>
    <mergeCell ref="C3:D3"/>
    <mergeCell ref="A8:A9"/>
    <mergeCell ref="B8:C9"/>
    <mergeCell ref="D8:E8"/>
    <mergeCell ref="A6:E7"/>
    <mergeCell ref="B16:C16"/>
    <mergeCell ref="D26:E26"/>
    <mergeCell ref="B18:C18"/>
    <mergeCell ref="A42:E42"/>
    <mergeCell ref="A39:E40"/>
    <mergeCell ref="B38:C38"/>
    <mergeCell ref="A23:E23"/>
    <mergeCell ref="B41:C41"/>
    <mergeCell ref="B31:C31"/>
    <mergeCell ref="B30:C30"/>
    <mergeCell ref="B10:C10"/>
    <mergeCell ref="B11:C11"/>
    <mergeCell ref="B12:C12"/>
    <mergeCell ref="B13:C13"/>
    <mergeCell ref="B14:C14"/>
    <mergeCell ref="B15:C15"/>
    <mergeCell ref="B19:C19"/>
    <mergeCell ref="B33:C33"/>
    <mergeCell ref="B17:C17"/>
    <mergeCell ref="B20:C20"/>
    <mergeCell ref="B21:C21"/>
    <mergeCell ref="A24:E25"/>
    <mergeCell ref="A26:A27"/>
    <mergeCell ref="B26:C27"/>
  </mergeCells>
  <printOptions horizontalCentered="1" verticalCentered="1"/>
  <pageMargins left="0.3937007874015748" right="0.3937007874015748" top="0.6299212598425197" bottom="0.4330708661417323"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44"/>
  <sheetViews>
    <sheetView showOutlineSymbols="0" workbookViewId="0" topLeftCell="A1">
      <selection activeCell="B7" sqref="B7:D7"/>
    </sheetView>
  </sheetViews>
  <sheetFormatPr defaultColWidth="9.140625" defaultRowHeight="12.75"/>
  <cols>
    <col min="1" max="1" width="7.140625" style="5" customWidth="1"/>
    <col min="2" max="2" width="20.140625" style="5" customWidth="1"/>
    <col min="3" max="3" width="19.00390625" style="5" customWidth="1"/>
    <col min="4" max="4" width="19.57421875" style="5" customWidth="1"/>
    <col min="5" max="6" width="15.28125" style="5" customWidth="1"/>
    <col min="7" max="16384" width="9.140625" style="6" customWidth="1"/>
  </cols>
  <sheetData>
    <row r="1" spans="1:6" ht="39.75" customHeight="1">
      <c r="A1" s="417" t="s">
        <v>201</v>
      </c>
      <c r="B1" s="418"/>
      <c r="C1" s="418"/>
      <c r="D1" s="418"/>
      <c r="E1" s="418"/>
      <c r="F1" s="418"/>
    </row>
    <row r="2" spans="1:6" ht="24" customHeight="1" thickBot="1">
      <c r="A2" s="419" t="s">
        <v>168</v>
      </c>
      <c r="B2" s="420"/>
      <c r="C2" s="420"/>
      <c r="D2" s="420"/>
      <c r="E2" s="420"/>
      <c r="F2" s="420"/>
    </row>
    <row r="3" spans="1:8" ht="13.5" customHeight="1">
      <c r="A3" s="374" t="s">
        <v>24</v>
      </c>
      <c r="B3" s="376" t="s">
        <v>28</v>
      </c>
      <c r="C3" s="397"/>
      <c r="D3" s="377"/>
      <c r="E3" s="380" t="s">
        <v>53</v>
      </c>
      <c r="F3" s="426"/>
      <c r="H3" s="5"/>
    </row>
    <row r="4" spans="1:12" ht="13.5" customHeight="1">
      <c r="A4" s="401"/>
      <c r="B4" s="398"/>
      <c r="C4" s="399"/>
      <c r="D4" s="400"/>
      <c r="E4" s="200" t="s">
        <v>25</v>
      </c>
      <c r="F4" s="197" t="s">
        <v>76</v>
      </c>
      <c r="H4" s="5"/>
      <c r="J4" s="5"/>
      <c r="L4" s="5"/>
    </row>
    <row r="5" spans="1:12" ht="43.5" customHeight="1">
      <c r="A5" s="156">
        <v>1</v>
      </c>
      <c r="B5" s="414" t="s">
        <v>294</v>
      </c>
      <c r="C5" s="421"/>
      <c r="D5" s="422"/>
      <c r="E5" s="119" t="s">
        <v>17</v>
      </c>
      <c r="F5" s="157"/>
      <c r="H5" s="5"/>
      <c r="I5" s="5"/>
      <c r="J5" s="5"/>
      <c r="K5" s="5"/>
      <c r="L5" s="5"/>
    </row>
    <row r="6" spans="1:12" ht="31.5" customHeight="1">
      <c r="A6" s="156">
        <v>2</v>
      </c>
      <c r="B6" s="423" t="s">
        <v>295</v>
      </c>
      <c r="C6" s="424"/>
      <c r="D6" s="425"/>
      <c r="E6" s="119" t="s">
        <v>17</v>
      </c>
      <c r="F6" s="158"/>
      <c r="H6" s="5"/>
      <c r="I6" s="5"/>
      <c r="J6" s="5"/>
      <c r="K6" s="5"/>
      <c r="L6" s="5"/>
    </row>
    <row r="7" spans="1:12" ht="31.5" customHeight="1">
      <c r="A7" s="156">
        <v>3</v>
      </c>
      <c r="B7" s="414" t="s">
        <v>119</v>
      </c>
      <c r="C7" s="415"/>
      <c r="D7" s="416"/>
      <c r="E7" s="119" t="s">
        <v>17</v>
      </c>
      <c r="F7" s="157"/>
      <c r="H7" s="5"/>
      <c r="I7" s="5"/>
      <c r="J7" s="5"/>
      <c r="K7" s="5"/>
      <c r="L7" s="5"/>
    </row>
    <row r="8" spans="1:12" ht="31.5" customHeight="1">
      <c r="A8" s="156">
        <v>4</v>
      </c>
      <c r="B8" s="414" t="s">
        <v>138</v>
      </c>
      <c r="C8" s="415"/>
      <c r="D8" s="416"/>
      <c r="E8" s="119" t="s">
        <v>17</v>
      </c>
      <c r="F8" s="157"/>
      <c r="H8" s="5"/>
      <c r="I8" s="5"/>
      <c r="J8" s="5"/>
      <c r="K8" s="5"/>
      <c r="L8" s="5"/>
    </row>
    <row r="9" spans="1:12" ht="31.5" customHeight="1">
      <c r="A9" s="156">
        <v>5</v>
      </c>
      <c r="B9" s="414" t="s">
        <v>139</v>
      </c>
      <c r="C9" s="415"/>
      <c r="D9" s="416"/>
      <c r="E9" s="119" t="s">
        <v>17</v>
      </c>
      <c r="F9" s="157"/>
      <c r="H9" s="5"/>
      <c r="I9" s="5"/>
      <c r="J9" s="5"/>
      <c r="K9" s="5"/>
      <c r="L9" s="5"/>
    </row>
    <row r="10" spans="1:12" ht="21.75" customHeight="1">
      <c r="A10" s="156">
        <v>6</v>
      </c>
      <c r="B10" s="405" t="s">
        <v>120</v>
      </c>
      <c r="C10" s="406"/>
      <c r="D10" s="407"/>
      <c r="E10" s="119" t="s">
        <v>17</v>
      </c>
      <c r="F10" s="158"/>
      <c r="H10" s="5"/>
      <c r="I10" s="5"/>
      <c r="J10" s="5"/>
      <c r="K10" s="5"/>
      <c r="L10" s="5"/>
    </row>
    <row r="11" spans="1:12" ht="31.5" customHeight="1">
      <c r="A11" s="159">
        <v>7</v>
      </c>
      <c r="B11" s="414" t="s">
        <v>140</v>
      </c>
      <c r="C11" s="415"/>
      <c r="D11" s="416"/>
      <c r="E11" s="136" t="s">
        <v>17</v>
      </c>
      <c r="F11" s="160"/>
      <c r="H11" s="5"/>
      <c r="I11" s="5"/>
      <c r="J11" s="5"/>
      <c r="K11" s="5"/>
      <c r="L11" s="5"/>
    </row>
    <row r="12" spans="1:12" ht="21.75" customHeight="1">
      <c r="A12" s="161">
        <v>8</v>
      </c>
      <c r="B12" s="405" t="s">
        <v>174</v>
      </c>
      <c r="C12" s="406"/>
      <c r="D12" s="407"/>
      <c r="E12" s="162" t="s">
        <v>17</v>
      </c>
      <c r="F12" s="158"/>
      <c r="H12" s="5"/>
      <c r="I12" s="5"/>
      <c r="J12" s="5"/>
      <c r="K12" s="5"/>
      <c r="L12" s="5"/>
    </row>
    <row r="13" spans="1:12" ht="21.75" customHeight="1">
      <c r="A13" s="159">
        <v>9</v>
      </c>
      <c r="B13" s="429" t="s">
        <v>173</v>
      </c>
      <c r="C13" s="429"/>
      <c r="D13" s="429"/>
      <c r="E13" s="116" t="s">
        <v>17</v>
      </c>
      <c r="F13" s="163"/>
      <c r="H13" s="5"/>
      <c r="I13" s="5"/>
      <c r="J13" s="5"/>
      <c r="K13" s="5"/>
      <c r="L13" s="5"/>
    </row>
    <row r="14" spans="1:12" ht="21.75" customHeight="1">
      <c r="A14" s="159">
        <v>10</v>
      </c>
      <c r="B14" s="429" t="s">
        <v>277</v>
      </c>
      <c r="C14" s="429"/>
      <c r="D14" s="429"/>
      <c r="E14" s="116" t="s">
        <v>17</v>
      </c>
      <c r="F14" s="195"/>
      <c r="H14" s="5"/>
      <c r="I14" s="5"/>
      <c r="J14" s="5"/>
      <c r="K14" s="5"/>
      <c r="L14" s="5"/>
    </row>
    <row r="15" spans="1:12" ht="21.75" customHeight="1">
      <c r="A15" s="159">
        <v>11</v>
      </c>
      <c r="B15" s="429" t="s">
        <v>278</v>
      </c>
      <c r="C15" s="429"/>
      <c r="D15" s="429"/>
      <c r="E15" s="116" t="s">
        <v>17</v>
      </c>
      <c r="F15" s="195"/>
      <c r="H15" s="5"/>
      <c r="I15" s="5"/>
      <c r="J15" s="5"/>
      <c r="K15" s="5"/>
      <c r="L15" s="5"/>
    </row>
    <row r="16" spans="1:12" ht="31.5" customHeight="1" thickBot="1">
      <c r="A16" s="164">
        <v>12</v>
      </c>
      <c r="B16" s="430" t="s">
        <v>243</v>
      </c>
      <c r="C16" s="430"/>
      <c r="D16" s="430"/>
      <c r="E16" s="165" t="s">
        <v>17</v>
      </c>
      <c r="F16" s="166"/>
      <c r="H16" s="5"/>
      <c r="I16" s="5"/>
      <c r="J16" s="5"/>
      <c r="K16" s="5"/>
      <c r="L16" s="5"/>
    </row>
    <row r="17" spans="1:12" ht="15" customHeight="1" thickBot="1">
      <c r="A17" s="427" t="s">
        <v>169</v>
      </c>
      <c r="B17" s="428"/>
      <c r="C17" s="428"/>
      <c r="D17" s="428"/>
      <c r="E17" s="428"/>
      <c r="F17" s="428"/>
      <c r="H17" s="5"/>
      <c r="I17" s="5"/>
      <c r="J17" s="5"/>
      <c r="K17" s="5"/>
      <c r="L17" s="5"/>
    </row>
    <row r="18" spans="1:12" ht="21.75" customHeight="1">
      <c r="A18" s="167">
        <v>13</v>
      </c>
      <c r="B18" s="411" t="s">
        <v>154</v>
      </c>
      <c r="C18" s="412"/>
      <c r="D18" s="413"/>
      <c r="E18" s="121" t="s">
        <v>17</v>
      </c>
      <c r="F18" s="168"/>
      <c r="H18" s="5"/>
      <c r="I18" s="5"/>
      <c r="J18" s="5"/>
      <c r="K18" s="5"/>
      <c r="L18" s="5"/>
    </row>
    <row r="19" spans="1:12" ht="21.75" customHeight="1">
      <c r="A19" s="156" t="s">
        <v>279</v>
      </c>
      <c r="B19" s="405" t="s">
        <v>155</v>
      </c>
      <c r="C19" s="406"/>
      <c r="D19" s="407"/>
      <c r="E19" s="119" t="s">
        <v>17</v>
      </c>
      <c r="F19" s="158"/>
      <c r="H19" s="5"/>
      <c r="I19" s="5"/>
      <c r="J19" s="5"/>
      <c r="K19" s="5"/>
      <c r="L19" s="5"/>
    </row>
    <row r="20" spans="1:12" ht="21.75" customHeight="1">
      <c r="A20" s="156">
        <v>15</v>
      </c>
      <c r="B20" s="408" t="s">
        <v>156</v>
      </c>
      <c r="C20" s="409"/>
      <c r="D20" s="410"/>
      <c r="E20" s="119" t="s">
        <v>17</v>
      </c>
      <c r="F20" s="157"/>
      <c r="H20" s="5"/>
      <c r="I20" s="5"/>
      <c r="J20" s="5"/>
      <c r="K20" s="5"/>
      <c r="L20" s="5"/>
    </row>
    <row r="21" spans="1:12" ht="21.75" customHeight="1">
      <c r="A21" s="156">
        <v>16</v>
      </c>
      <c r="B21" s="405" t="s">
        <v>157</v>
      </c>
      <c r="C21" s="406"/>
      <c r="D21" s="407"/>
      <c r="E21" s="119" t="s">
        <v>17</v>
      </c>
      <c r="F21" s="158"/>
      <c r="H21" s="5"/>
      <c r="I21" s="5"/>
      <c r="J21" s="5"/>
      <c r="K21" s="5"/>
      <c r="L21" s="5"/>
    </row>
    <row r="22" spans="1:12" ht="21.75" customHeight="1">
      <c r="A22" s="156" t="s">
        <v>280</v>
      </c>
      <c r="B22" s="405" t="s">
        <v>158</v>
      </c>
      <c r="C22" s="406"/>
      <c r="D22" s="407"/>
      <c r="E22" s="119" t="s">
        <v>17</v>
      </c>
      <c r="F22" s="158"/>
      <c r="H22" s="5"/>
      <c r="I22" s="5"/>
      <c r="J22" s="5"/>
      <c r="K22" s="5"/>
      <c r="L22" s="5"/>
    </row>
    <row r="23" spans="1:12" ht="21.75" customHeight="1" thickBot="1">
      <c r="A23" s="156">
        <v>18</v>
      </c>
      <c r="B23" s="423" t="s">
        <v>159</v>
      </c>
      <c r="C23" s="424"/>
      <c r="D23" s="425"/>
      <c r="E23" s="119" t="s">
        <v>17</v>
      </c>
      <c r="F23" s="158"/>
      <c r="H23" s="5"/>
      <c r="I23" s="5"/>
      <c r="J23" s="5"/>
      <c r="K23" s="5"/>
      <c r="L23" s="5"/>
    </row>
    <row r="24" spans="1:12" ht="15" customHeight="1" thickBot="1">
      <c r="A24" s="427" t="s">
        <v>202</v>
      </c>
      <c r="B24" s="428"/>
      <c r="C24" s="428"/>
      <c r="D24" s="428"/>
      <c r="E24" s="428"/>
      <c r="F24" s="428"/>
      <c r="H24" s="5"/>
      <c r="I24" s="5"/>
      <c r="J24" s="5"/>
      <c r="K24" s="5"/>
      <c r="L24" s="5"/>
    </row>
    <row r="25" spans="1:12" ht="42" customHeight="1">
      <c r="A25" s="167">
        <v>19</v>
      </c>
      <c r="B25" s="431" t="s">
        <v>4</v>
      </c>
      <c r="C25" s="432"/>
      <c r="D25" s="433"/>
      <c r="E25" s="121" t="s">
        <v>17</v>
      </c>
      <c r="F25" s="168"/>
      <c r="H25" s="5"/>
      <c r="I25" s="5"/>
      <c r="J25" s="5"/>
      <c r="K25" s="5"/>
      <c r="L25" s="5"/>
    </row>
    <row r="26" spans="1:12" ht="21.75" customHeight="1">
      <c r="A26" s="156">
        <v>20</v>
      </c>
      <c r="B26" s="434" t="s">
        <v>5</v>
      </c>
      <c r="C26" s="435"/>
      <c r="D26" s="436"/>
      <c r="E26" s="119" t="s">
        <v>17</v>
      </c>
      <c r="F26" s="158"/>
      <c r="H26" s="5"/>
      <c r="I26" s="5"/>
      <c r="J26" s="5"/>
      <c r="K26" s="5"/>
      <c r="L26" s="5"/>
    </row>
    <row r="27" spans="1:12" ht="31.5" customHeight="1">
      <c r="A27" s="159" t="s">
        <v>281</v>
      </c>
      <c r="B27" s="437" t="s">
        <v>7</v>
      </c>
      <c r="C27" s="438"/>
      <c r="D27" s="439"/>
      <c r="E27" s="136" t="s">
        <v>17</v>
      </c>
      <c r="F27" s="169"/>
      <c r="H27" s="5"/>
      <c r="I27" s="5"/>
      <c r="J27" s="5"/>
      <c r="K27" s="5"/>
      <c r="L27" s="5"/>
    </row>
    <row r="28" spans="1:12" ht="31.5" customHeight="1" thickBot="1">
      <c r="A28" s="156">
        <v>22</v>
      </c>
      <c r="B28" s="402" t="s">
        <v>6</v>
      </c>
      <c r="C28" s="403"/>
      <c r="D28" s="404"/>
      <c r="E28" s="119" t="s">
        <v>17</v>
      </c>
      <c r="F28" s="158"/>
      <c r="H28" s="5"/>
      <c r="I28" s="5"/>
      <c r="J28" s="5"/>
      <c r="K28" s="5"/>
      <c r="L28" s="5"/>
    </row>
    <row r="29" spans="1:12" ht="15" customHeight="1" thickBot="1">
      <c r="A29" s="427" t="s">
        <v>3</v>
      </c>
      <c r="B29" s="428"/>
      <c r="C29" s="428"/>
      <c r="D29" s="428"/>
      <c r="E29" s="428"/>
      <c r="F29" s="428"/>
      <c r="H29" s="5"/>
      <c r="I29" s="5"/>
      <c r="J29" s="5"/>
      <c r="K29" s="5"/>
      <c r="L29" s="5"/>
    </row>
    <row r="30" spans="1:12" ht="21.75" customHeight="1">
      <c r="A30" s="167">
        <v>23</v>
      </c>
      <c r="B30" s="431" t="s">
        <v>141</v>
      </c>
      <c r="C30" s="432"/>
      <c r="D30" s="433"/>
      <c r="E30" s="121" t="s">
        <v>17</v>
      </c>
      <c r="F30" s="168"/>
      <c r="H30" s="5"/>
      <c r="I30" s="5"/>
      <c r="J30" s="5"/>
      <c r="K30" s="5"/>
      <c r="L30" s="5"/>
    </row>
    <row r="31" spans="1:12" ht="21.75" customHeight="1" thickBot="1">
      <c r="A31" s="156">
        <v>24</v>
      </c>
      <c r="B31" s="402" t="s">
        <v>142</v>
      </c>
      <c r="C31" s="403"/>
      <c r="D31" s="404"/>
      <c r="E31" s="119" t="s">
        <v>17</v>
      </c>
      <c r="F31" s="158"/>
      <c r="H31" s="5"/>
      <c r="I31" s="5"/>
      <c r="J31" s="5"/>
      <c r="K31" s="5"/>
      <c r="L31" s="5"/>
    </row>
    <row r="32" spans="1:12" ht="10.5" customHeight="1">
      <c r="A32" s="396">
        <v>4</v>
      </c>
      <c r="B32" s="396"/>
      <c r="C32" s="396"/>
      <c r="D32" s="396"/>
      <c r="E32" s="396"/>
      <c r="F32" s="396"/>
      <c r="H32" s="5"/>
      <c r="I32" s="5"/>
      <c r="J32" s="5"/>
      <c r="K32" s="5"/>
      <c r="L32" s="5"/>
    </row>
    <row r="33" spans="8:12" ht="12.75">
      <c r="H33" s="5"/>
      <c r="I33" s="5"/>
      <c r="J33" s="5"/>
      <c r="K33" s="5"/>
      <c r="L33" s="5"/>
    </row>
    <row r="34" spans="8:12" ht="12.75">
      <c r="H34" s="5"/>
      <c r="I34" s="5"/>
      <c r="J34" s="5"/>
      <c r="K34" s="5"/>
      <c r="L34" s="5"/>
    </row>
    <row r="35" spans="8:12" ht="12.75">
      <c r="H35" s="5"/>
      <c r="I35" s="5"/>
      <c r="J35" s="5"/>
      <c r="K35" s="5"/>
      <c r="L35" s="5"/>
    </row>
    <row r="36" spans="8:12" ht="12.75">
      <c r="H36" s="5"/>
      <c r="I36" s="5"/>
      <c r="J36" s="5"/>
      <c r="K36" s="5"/>
      <c r="L36" s="5"/>
    </row>
    <row r="37" spans="8:12" ht="12.75">
      <c r="H37" s="5"/>
      <c r="I37" s="5"/>
      <c r="J37" s="5"/>
      <c r="K37" s="5"/>
      <c r="L37" s="5"/>
    </row>
    <row r="38" spans="8:12" ht="12.75">
      <c r="H38" s="5"/>
      <c r="I38" s="5"/>
      <c r="J38" s="5"/>
      <c r="K38" s="5"/>
      <c r="L38" s="5"/>
    </row>
    <row r="39" spans="8:12" ht="12.75">
      <c r="H39" s="5"/>
      <c r="I39" s="5"/>
      <c r="J39" s="5"/>
      <c r="K39" s="5"/>
      <c r="L39" s="5"/>
    </row>
    <row r="40" spans="8:12" ht="12.75">
      <c r="H40" s="5"/>
      <c r="I40" s="5"/>
      <c r="J40" s="5"/>
      <c r="K40" s="5"/>
      <c r="L40" s="5"/>
    </row>
    <row r="41" spans="8:12" ht="12.75">
      <c r="H41" s="5"/>
      <c r="I41" s="5"/>
      <c r="J41" s="5"/>
      <c r="K41" s="5"/>
      <c r="L41" s="5"/>
    </row>
    <row r="42" spans="8:12" ht="12.75">
      <c r="H42" s="5"/>
      <c r="I42" s="5"/>
      <c r="J42" s="5"/>
      <c r="K42" s="5"/>
      <c r="L42" s="5"/>
    </row>
    <row r="43" spans="8:12" ht="12.75">
      <c r="H43" s="5"/>
      <c r="I43" s="5"/>
      <c r="J43" s="5"/>
      <c r="K43" s="5"/>
      <c r="L43" s="5"/>
    </row>
    <row r="44" spans="8:12" ht="12.75">
      <c r="H44" s="5"/>
      <c r="I44" s="5"/>
      <c r="J44" s="5"/>
      <c r="K44" s="5"/>
      <c r="L44" s="5"/>
    </row>
  </sheetData>
  <sheetProtection password="EF65" sheet="1" objects="1" scenarios="1"/>
  <mergeCells count="33">
    <mergeCell ref="A29:F29"/>
    <mergeCell ref="B22:D22"/>
    <mergeCell ref="B23:D23"/>
    <mergeCell ref="B31:D31"/>
    <mergeCell ref="B30:D30"/>
    <mergeCell ref="A24:F24"/>
    <mergeCell ref="B25:D25"/>
    <mergeCell ref="B26:D26"/>
    <mergeCell ref="B27:D27"/>
    <mergeCell ref="B11:D11"/>
    <mergeCell ref="A17:F17"/>
    <mergeCell ref="B12:D12"/>
    <mergeCell ref="B13:D13"/>
    <mergeCell ref="B16:D16"/>
    <mergeCell ref="B14:D14"/>
    <mergeCell ref="B15:D15"/>
    <mergeCell ref="A1:F1"/>
    <mergeCell ref="A2:F2"/>
    <mergeCell ref="B7:D7"/>
    <mergeCell ref="B8:D8"/>
    <mergeCell ref="B5:D5"/>
    <mergeCell ref="B6:D6"/>
    <mergeCell ref="E3:F3"/>
    <mergeCell ref="A32:F32"/>
    <mergeCell ref="B3:D4"/>
    <mergeCell ref="A3:A4"/>
    <mergeCell ref="B28:D28"/>
    <mergeCell ref="B21:D21"/>
    <mergeCell ref="B20:D20"/>
    <mergeCell ref="B18:D18"/>
    <mergeCell ref="B19:D19"/>
    <mergeCell ref="B10:D10"/>
    <mergeCell ref="B9:D9"/>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85"/>
  <sheetViews>
    <sheetView showOutlineSymbols="0" workbookViewId="0" topLeftCell="A1">
      <selection activeCell="D17" sqref="D17:E17"/>
    </sheetView>
  </sheetViews>
  <sheetFormatPr defaultColWidth="9.140625" defaultRowHeight="12.75"/>
  <cols>
    <col min="1" max="1" width="7.00390625" style="5" customWidth="1"/>
    <col min="2" max="3" width="10.7109375" style="5" customWidth="1"/>
    <col min="4" max="5" width="11.7109375" style="5" customWidth="1"/>
    <col min="6" max="7" width="10.7109375" style="5" customWidth="1"/>
    <col min="8" max="9" width="13.7109375" style="5" customWidth="1"/>
    <col min="10" max="16384" width="9.140625" style="6" customWidth="1"/>
  </cols>
  <sheetData>
    <row r="1" spans="1:10" ht="15.75" customHeight="1" thickBot="1">
      <c r="A1" s="440" t="s">
        <v>268</v>
      </c>
      <c r="B1" s="259"/>
      <c r="C1" s="259"/>
      <c r="D1" s="259"/>
      <c r="E1" s="259"/>
      <c r="F1" s="259"/>
      <c r="G1" s="259"/>
      <c r="H1" s="259"/>
      <c r="I1" s="259"/>
      <c r="J1" s="5"/>
    </row>
    <row r="2" spans="1:12" ht="24" customHeight="1">
      <c r="A2" s="167">
        <v>25</v>
      </c>
      <c r="B2" s="441" t="s">
        <v>121</v>
      </c>
      <c r="C2" s="366"/>
      <c r="D2" s="366"/>
      <c r="E2" s="367"/>
      <c r="F2" s="445" t="s">
        <v>17</v>
      </c>
      <c r="G2" s="446"/>
      <c r="H2" s="448"/>
      <c r="I2" s="449"/>
      <c r="J2" s="5"/>
      <c r="K2" s="5"/>
      <c r="L2" s="5"/>
    </row>
    <row r="3" spans="1:12" ht="24" customHeight="1" thickBot="1">
      <c r="A3" s="164">
        <v>26</v>
      </c>
      <c r="B3" s="442" t="s">
        <v>122</v>
      </c>
      <c r="C3" s="443"/>
      <c r="D3" s="443"/>
      <c r="E3" s="444"/>
      <c r="F3" s="447" t="s">
        <v>17</v>
      </c>
      <c r="G3" s="385"/>
      <c r="H3" s="450"/>
      <c r="I3" s="451"/>
      <c r="J3" s="5"/>
      <c r="K3" s="5"/>
      <c r="L3" s="5"/>
    </row>
    <row r="4" spans="1:9" ht="15.75" customHeight="1" thickBot="1">
      <c r="A4" s="454" t="s">
        <v>8</v>
      </c>
      <c r="B4" s="259"/>
      <c r="C4" s="259"/>
      <c r="D4" s="259"/>
      <c r="E4" s="259"/>
      <c r="F4" s="259"/>
      <c r="G4" s="259"/>
      <c r="H4" s="259"/>
      <c r="I4" s="259"/>
    </row>
    <row r="5" spans="1:11" ht="24" customHeight="1">
      <c r="A5" s="67">
        <v>27</v>
      </c>
      <c r="B5" s="494" t="s">
        <v>143</v>
      </c>
      <c r="C5" s="495"/>
      <c r="D5" s="495"/>
      <c r="E5" s="495"/>
      <c r="F5" s="498" t="s">
        <v>17</v>
      </c>
      <c r="G5" s="499"/>
      <c r="H5" s="488"/>
      <c r="I5" s="489"/>
      <c r="J5" s="5"/>
      <c r="K5" s="5"/>
    </row>
    <row r="6" spans="1:11" ht="24" customHeight="1">
      <c r="A6" s="71">
        <v>28</v>
      </c>
      <c r="B6" s="496" t="s">
        <v>244</v>
      </c>
      <c r="C6" s="497"/>
      <c r="D6" s="497"/>
      <c r="E6" s="497"/>
      <c r="F6" s="500" t="s">
        <v>17</v>
      </c>
      <c r="G6" s="501"/>
      <c r="H6" s="490"/>
      <c r="I6" s="491"/>
      <c r="J6" s="5"/>
      <c r="K6" s="5"/>
    </row>
    <row r="7" spans="1:11" ht="24" customHeight="1" thickBot="1">
      <c r="A7" s="152" t="s">
        <v>282</v>
      </c>
      <c r="B7" s="464" t="s">
        <v>123</v>
      </c>
      <c r="C7" s="465"/>
      <c r="D7" s="465"/>
      <c r="E7" s="465"/>
      <c r="F7" s="502" t="s">
        <v>17</v>
      </c>
      <c r="G7" s="503"/>
      <c r="H7" s="492"/>
      <c r="I7" s="493"/>
      <c r="J7" s="5"/>
      <c r="K7" s="5"/>
    </row>
    <row r="8" spans="1:9" ht="15.75" customHeight="1">
      <c r="A8" s="504" t="s">
        <v>269</v>
      </c>
      <c r="B8" s="505"/>
      <c r="C8" s="505"/>
      <c r="D8" s="505"/>
      <c r="E8" s="505"/>
      <c r="F8" s="505"/>
      <c r="G8" s="505"/>
      <c r="H8" s="505"/>
      <c r="I8" s="505"/>
    </row>
    <row r="9" spans="1:10" ht="15.75" customHeight="1">
      <c r="A9" s="481" t="s">
        <v>144</v>
      </c>
      <c r="B9" s="482"/>
      <c r="C9" s="482"/>
      <c r="D9" s="482"/>
      <c r="E9" s="482"/>
      <c r="F9" s="482"/>
      <c r="G9" s="482"/>
      <c r="H9" s="482"/>
      <c r="I9" s="482"/>
      <c r="J9" s="5"/>
    </row>
    <row r="10" spans="1:9" ht="15.75" customHeight="1" thickBot="1">
      <c r="A10" s="483"/>
      <c r="B10" s="483"/>
      <c r="C10" s="483"/>
      <c r="D10" s="483"/>
      <c r="E10" s="483"/>
      <c r="F10" s="483"/>
      <c r="G10" s="483"/>
      <c r="H10" s="483"/>
      <c r="I10" s="483"/>
    </row>
    <row r="11" spans="1:9" s="184" customFormat="1" ht="12" customHeight="1">
      <c r="A11" s="348" t="s">
        <v>24</v>
      </c>
      <c r="B11" s="466" t="s">
        <v>217</v>
      </c>
      <c r="C11" s="472"/>
      <c r="D11" s="466" t="s">
        <v>245</v>
      </c>
      <c r="E11" s="472"/>
      <c r="F11" s="466" t="s">
        <v>218</v>
      </c>
      <c r="G11" s="467"/>
      <c r="H11" s="467"/>
      <c r="I11" s="468"/>
    </row>
    <row r="12" spans="1:9" ht="48" customHeight="1">
      <c r="A12" s="477"/>
      <c r="B12" s="473"/>
      <c r="C12" s="474"/>
      <c r="D12" s="475"/>
      <c r="E12" s="476"/>
      <c r="F12" s="469" t="s">
        <v>221</v>
      </c>
      <c r="G12" s="470"/>
      <c r="H12" s="185" t="s">
        <v>219</v>
      </c>
      <c r="I12" s="186" t="s">
        <v>220</v>
      </c>
    </row>
    <row r="13" spans="1:9" ht="13.5" customHeight="1">
      <c r="A13" s="54">
        <v>0</v>
      </c>
      <c r="B13" s="479">
        <v>1</v>
      </c>
      <c r="C13" s="480"/>
      <c r="D13" s="479">
        <v>2</v>
      </c>
      <c r="E13" s="480"/>
      <c r="F13" s="479">
        <v>3</v>
      </c>
      <c r="G13" s="283"/>
      <c r="H13" s="55">
        <v>4</v>
      </c>
      <c r="I13" s="56">
        <v>5</v>
      </c>
    </row>
    <row r="14" spans="1:9" ht="15.75" customHeight="1">
      <c r="A14" s="54">
        <v>1</v>
      </c>
      <c r="B14" s="187">
        <v>39083</v>
      </c>
      <c r="C14" s="188">
        <v>39447</v>
      </c>
      <c r="D14" s="462">
        <f>+IF(7!C6&lt;0,-7!C6,0)</f>
        <v>0</v>
      </c>
      <c r="E14" s="463"/>
      <c r="F14" s="462">
        <v>0</v>
      </c>
      <c r="G14" s="487"/>
      <c r="H14" s="115">
        <v>0</v>
      </c>
      <c r="I14" s="118">
        <f>+D14-F14-H14</f>
        <v>0</v>
      </c>
    </row>
    <row r="15" spans="1:9" ht="15.75" customHeight="1">
      <c r="A15" s="54">
        <v>2</v>
      </c>
      <c r="B15" s="190"/>
      <c r="C15" s="190"/>
      <c r="D15" s="462"/>
      <c r="E15" s="463"/>
      <c r="F15" s="462"/>
      <c r="G15" s="487"/>
      <c r="H15" s="115"/>
      <c r="I15" s="118">
        <f aca="true" t="shared" si="0" ref="I15:I21">+D15-F15-H15</f>
        <v>0</v>
      </c>
    </row>
    <row r="16" spans="1:9" ht="15.75" customHeight="1">
      <c r="A16" s="54">
        <v>3</v>
      </c>
      <c r="B16" s="190"/>
      <c r="C16" s="190"/>
      <c r="D16" s="462"/>
      <c r="E16" s="463"/>
      <c r="F16" s="462"/>
      <c r="G16" s="487"/>
      <c r="H16" s="115"/>
      <c r="I16" s="118">
        <f t="shared" si="0"/>
        <v>0</v>
      </c>
    </row>
    <row r="17" spans="1:9" ht="15.75" customHeight="1">
      <c r="A17" s="54">
        <v>4</v>
      </c>
      <c r="B17" s="190"/>
      <c r="C17" s="190"/>
      <c r="D17" s="462"/>
      <c r="E17" s="463"/>
      <c r="F17" s="462"/>
      <c r="G17" s="487"/>
      <c r="H17" s="115"/>
      <c r="I17" s="118">
        <f t="shared" si="0"/>
        <v>0</v>
      </c>
    </row>
    <row r="18" spans="1:9" ht="15.75" customHeight="1">
      <c r="A18" s="54">
        <v>5</v>
      </c>
      <c r="B18" s="190"/>
      <c r="C18" s="190"/>
      <c r="D18" s="462"/>
      <c r="E18" s="463"/>
      <c r="F18" s="462"/>
      <c r="G18" s="487"/>
      <c r="H18" s="115"/>
      <c r="I18" s="118">
        <f t="shared" si="0"/>
        <v>0</v>
      </c>
    </row>
    <row r="19" spans="1:9" ht="15.75" customHeight="1">
      <c r="A19" s="54">
        <v>6</v>
      </c>
      <c r="B19" s="190"/>
      <c r="C19" s="190"/>
      <c r="D19" s="113"/>
      <c r="E19" s="114"/>
      <c r="F19" s="462"/>
      <c r="G19" s="487"/>
      <c r="H19" s="115"/>
      <c r="I19" s="118">
        <f t="shared" si="0"/>
        <v>0</v>
      </c>
    </row>
    <row r="20" spans="1:9" ht="15.75" customHeight="1">
      <c r="A20" s="54">
        <v>7</v>
      </c>
      <c r="B20" s="190"/>
      <c r="C20" s="190"/>
      <c r="D20" s="462"/>
      <c r="E20" s="463"/>
      <c r="F20" s="462"/>
      <c r="G20" s="487"/>
      <c r="H20" s="115"/>
      <c r="I20" s="118">
        <f t="shared" si="0"/>
        <v>0</v>
      </c>
    </row>
    <row r="21" spans="1:9" ht="15.75" customHeight="1">
      <c r="A21" s="54">
        <v>8</v>
      </c>
      <c r="B21" s="190"/>
      <c r="C21" s="190"/>
      <c r="D21" s="462"/>
      <c r="E21" s="463"/>
      <c r="F21" s="462"/>
      <c r="G21" s="487"/>
      <c r="H21" s="115"/>
      <c r="I21" s="118">
        <f t="shared" si="0"/>
        <v>0</v>
      </c>
    </row>
    <row r="22" spans="1:9" ht="15.75" customHeight="1" thickBot="1">
      <c r="A22" s="57">
        <v>9</v>
      </c>
      <c r="B22" s="484" t="s">
        <v>26</v>
      </c>
      <c r="C22" s="485"/>
      <c r="D22" s="485"/>
      <c r="E22" s="485"/>
      <c r="F22" s="485"/>
      <c r="G22" s="486"/>
      <c r="H22" s="153">
        <f>SUM(H14:H21)</f>
        <v>0</v>
      </c>
      <c r="I22" s="154">
        <f>SUM(I14:I21)</f>
        <v>0</v>
      </c>
    </row>
    <row r="23" spans="1:9" ht="15.75" customHeight="1">
      <c r="A23" s="386" t="s">
        <v>283</v>
      </c>
      <c r="B23" s="478"/>
      <c r="C23" s="478"/>
      <c r="D23" s="478"/>
      <c r="E23" s="478"/>
      <c r="F23" s="478"/>
      <c r="G23" s="478"/>
      <c r="H23" s="478"/>
      <c r="I23" s="478"/>
    </row>
    <row r="24" spans="1:9" ht="15.75" customHeight="1" thickBot="1">
      <c r="A24" s="454" t="s">
        <v>270</v>
      </c>
      <c r="B24" s="455"/>
      <c r="C24" s="455"/>
      <c r="D24" s="455"/>
      <c r="E24" s="455"/>
      <c r="F24" s="455"/>
      <c r="G24" s="455"/>
      <c r="H24" s="455"/>
      <c r="I24" s="455"/>
    </row>
    <row r="25" spans="1:9" ht="15.75" customHeight="1">
      <c r="A25" s="374" t="s">
        <v>24</v>
      </c>
      <c r="B25" s="456" t="s">
        <v>28</v>
      </c>
      <c r="C25" s="457"/>
      <c r="D25" s="457"/>
      <c r="E25" s="457"/>
      <c r="F25" s="457"/>
      <c r="G25" s="458"/>
      <c r="H25" s="380" t="s">
        <v>53</v>
      </c>
      <c r="I25" s="381"/>
    </row>
    <row r="26" spans="1:9" ht="15.75" customHeight="1">
      <c r="A26" s="375"/>
      <c r="B26" s="459"/>
      <c r="C26" s="460"/>
      <c r="D26" s="460"/>
      <c r="E26" s="460"/>
      <c r="F26" s="460"/>
      <c r="G26" s="461"/>
      <c r="H26" s="200" t="s">
        <v>25</v>
      </c>
      <c r="I26" s="197" t="s">
        <v>76</v>
      </c>
    </row>
    <row r="27" spans="1:10" ht="36" customHeight="1">
      <c r="A27" s="66">
        <v>1</v>
      </c>
      <c r="B27" s="359" t="s">
        <v>271</v>
      </c>
      <c r="C27" s="452"/>
      <c r="D27" s="452"/>
      <c r="E27" s="452"/>
      <c r="F27" s="452"/>
      <c r="G27" s="453"/>
      <c r="H27" s="119">
        <v>0</v>
      </c>
      <c r="I27" s="78"/>
      <c r="J27" s="5"/>
    </row>
    <row r="28" spans="1:10" ht="15.75" customHeight="1">
      <c r="A28" s="181">
        <v>2</v>
      </c>
      <c r="B28" s="359" t="s">
        <v>222</v>
      </c>
      <c r="C28" s="452"/>
      <c r="D28" s="452"/>
      <c r="E28" s="452"/>
      <c r="F28" s="452"/>
      <c r="G28" s="453"/>
      <c r="H28" s="119">
        <v>0</v>
      </c>
      <c r="I28" s="78"/>
      <c r="J28" s="5"/>
    </row>
    <row r="29" spans="1:10" ht="24" customHeight="1">
      <c r="A29" s="66">
        <v>3</v>
      </c>
      <c r="B29" s="359" t="s">
        <v>223</v>
      </c>
      <c r="C29" s="452"/>
      <c r="D29" s="452"/>
      <c r="E29" s="452"/>
      <c r="F29" s="452"/>
      <c r="G29" s="453"/>
      <c r="H29" s="189">
        <f>+H27-H28</f>
        <v>0</v>
      </c>
      <c r="I29" s="78"/>
      <c r="J29" s="5"/>
    </row>
    <row r="30" spans="1:10" ht="36" customHeight="1">
      <c r="A30" s="66">
        <v>4</v>
      </c>
      <c r="B30" s="359" t="s">
        <v>273</v>
      </c>
      <c r="C30" s="452"/>
      <c r="D30" s="452"/>
      <c r="E30" s="452"/>
      <c r="F30" s="452"/>
      <c r="G30" s="453"/>
      <c r="H30" s="119">
        <v>0</v>
      </c>
      <c r="I30" s="78"/>
      <c r="J30" s="5"/>
    </row>
    <row r="31" spans="1:10" ht="15.75" customHeight="1" thickBot="1">
      <c r="A31" s="84">
        <v>5</v>
      </c>
      <c r="B31" s="464" t="s">
        <v>272</v>
      </c>
      <c r="C31" s="465"/>
      <c r="D31" s="465"/>
      <c r="E31" s="465"/>
      <c r="F31" s="465"/>
      <c r="G31" s="465"/>
      <c r="H31" s="117">
        <f>+H28+H30</f>
        <v>0</v>
      </c>
      <c r="I31" s="39"/>
      <c r="J31" s="5"/>
    </row>
    <row r="32" spans="1:10" ht="15.75" customHeight="1" thickBot="1">
      <c r="A32" s="471" t="s">
        <v>224</v>
      </c>
      <c r="B32" s="287"/>
      <c r="C32" s="287"/>
      <c r="D32" s="287"/>
      <c r="E32" s="287"/>
      <c r="F32" s="287"/>
      <c r="G32" s="287"/>
      <c r="H32" s="287"/>
      <c r="I32" s="287"/>
      <c r="J32" s="5"/>
    </row>
    <row r="33" spans="1:10" ht="15.75" customHeight="1">
      <c r="A33" s="348" t="s">
        <v>24</v>
      </c>
      <c r="B33" s="466" t="s">
        <v>284</v>
      </c>
      <c r="C33" s="472"/>
      <c r="D33" s="466" t="s">
        <v>246</v>
      </c>
      <c r="E33" s="472"/>
      <c r="F33" s="466" t="s">
        <v>225</v>
      </c>
      <c r="G33" s="467"/>
      <c r="H33" s="467"/>
      <c r="I33" s="468"/>
      <c r="J33" s="5"/>
    </row>
    <row r="34" spans="1:10" ht="60" customHeight="1">
      <c r="A34" s="477"/>
      <c r="B34" s="473"/>
      <c r="C34" s="474"/>
      <c r="D34" s="475"/>
      <c r="E34" s="476"/>
      <c r="F34" s="469" t="s">
        <v>221</v>
      </c>
      <c r="G34" s="470"/>
      <c r="H34" s="185" t="s">
        <v>219</v>
      </c>
      <c r="I34" s="186" t="s">
        <v>220</v>
      </c>
      <c r="J34" s="5"/>
    </row>
    <row r="35" spans="1:10" ht="12.75">
      <c r="A35" s="54">
        <v>0</v>
      </c>
      <c r="B35" s="479">
        <v>1</v>
      </c>
      <c r="C35" s="480"/>
      <c r="D35" s="479">
        <v>2</v>
      </c>
      <c r="E35" s="480"/>
      <c r="F35" s="479">
        <v>3</v>
      </c>
      <c r="G35" s="283"/>
      <c r="H35" s="55">
        <v>4</v>
      </c>
      <c r="I35" s="56">
        <v>5</v>
      </c>
      <c r="J35" s="5"/>
    </row>
    <row r="36" spans="1:10" ht="15.75" customHeight="1">
      <c r="A36" s="54">
        <v>1</v>
      </c>
      <c r="B36" s="187"/>
      <c r="C36" s="188"/>
      <c r="D36" s="462"/>
      <c r="E36" s="463"/>
      <c r="F36" s="462"/>
      <c r="G36" s="487"/>
      <c r="H36" s="115"/>
      <c r="I36" s="118">
        <f>+D36-F36-H36</f>
        <v>0</v>
      </c>
      <c r="J36" s="5"/>
    </row>
    <row r="37" spans="1:10" ht="15.75" customHeight="1">
      <c r="A37" s="54">
        <v>2</v>
      </c>
      <c r="B37" s="190"/>
      <c r="C37" s="190"/>
      <c r="D37" s="462"/>
      <c r="E37" s="463"/>
      <c r="F37" s="462"/>
      <c r="G37" s="487"/>
      <c r="H37" s="115"/>
      <c r="I37" s="118">
        <f>+D37-F37-H37</f>
        <v>0</v>
      </c>
      <c r="J37" s="5"/>
    </row>
    <row r="38" spans="1:10" ht="15.75" customHeight="1">
      <c r="A38" s="54">
        <v>3</v>
      </c>
      <c r="B38" s="190"/>
      <c r="C38" s="190"/>
      <c r="D38" s="462"/>
      <c r="E38" s="463"/>
      <c r="F38" s="462"/>
      <c r="G38" s="487"/>
      <c r="H38" s="115"/>
      <c r="I38" s="118">
        <f>+D38-F38-H38</f>
        <v>0</v>
      </c>
      <c r="J38" s="5"/>
    </row>
    <row r="39" spans="1:10" ht="15.75" customHeight="1">
      <c r="A39" s="54">
        <v>4</v>
      </c>
      <c r="B39" s="190"/>
      <c r="C39" s="190"/>
      <c r="D39" s="462"/>
      <c r="E39" s="463"/>
      <c r="F39" s="462"/>
      <c r="G39" s="487"/>
      <c r="H39" s="115"/>
      <c r="I39" s="118">
        <f>+D39-F39-H39</f>
        <v>0</v>
      </c>
      <c r="J39" s="5"/>
    </row>
    <row r="40" spans="1:10" ht="15.75" customHeight="1" thickBot="1">
      <c r="A40" s="54">
        <v>5</v>
      </c>
      <c r="B40" s="506" t="s">
        <v>26</v>
      </c>
      <c r="C40" s="485"/>
      <c r="D40" s="485"/>
      <c r="E40" s="485"/>
      <c r="F40" s="485"/>
      <c r="G40" s="486"/>
      <c r="H40" s="115">
        <f>+SUM(H36:H39)</f>
        <v>0</v>
      </c>
      <c r="I40" s="118">
        <f>+SUM(I36:I39)</f>
        <v>0</v>
      </c>
      <c r="J40" s="5"/>
    </row>
    <row r="41" spans="1:10" ht="12" customHeight="1">
      <c r="A41" s="311">
        <v>5</v>
      </c>
      <c r="B41" s="382"/>
      <c r="C41" s="382"/>
      <c r="D41" s="382"/>
      <c r="E41" s="382"/>
      <c r="F41" s="382"/>
      <c r="G41" s="382"/>
      <c r="H41" s="382"/>
      <c r="I41" s="382"/>
      <c r="J41" s="5"/>
    </row>
    <row r="42" ht="12.75">
      <c r="J42" s="5"/>
    </row>
    <row r="43" ht="12.75">
      <c r="J43" s="5"/>
    </row>
    <row r="44" ht="12.75">
      <c r="J44" s="5"/>
    </row>
    <row r="45" ht="12.75">
      <c r="J45" s="5"/>
    </row>
    <row r="46" ht="12.75">
      <c r="J46" s="5"/>
    </row>
    <row r="47" ht="12.75">
      <c r="J47" s="5"/>
    </row>
    <row r="48" ht="12.75">
      <c r="J48" s="5"/>
    </row>
    <row r="49" ht="12.75">
      <c r="J49" s="5"/>
    </row>
    <row r="50" ht="12.75">
      <c r="J50" s="5"/>
    </row>
    <row r="51" ht="12.75">
      <c r="J51" s="5"/>
    </row>
    <row r="52" ht="12.75">
      <c r="J52" s="5"/>
    </row>
    <row r="53" ht="12.75">
      <c r="J53" s="5"/>
    </row>
    <row r="54" ht="12.75">
      <c r="J54" s="5"/>
    </row>
    <row r="55" ht="12.75">
      <c r="J55" s="5"/>
    </row>
    <row r="56" ht="12.75">
      <c r="J56" s="5"/>
    </row>
    <row r="57" ht="12.75">
      <c r="J57" s="5"/>
    </row>
    <row r="58" ht="12.75">
      <c r="J58" s="5"/>
    </row>
    <row r="59" ht="12.75">
      <c r="J59" s="5"/>
    </row>
    <row r="60" ht="12.75">
      <c r="J60" s="5"/>
    </row>
    <row r="61" ht="12.75">
      <c r="J61" s="5"/>
    </row>
    <row r="62" ht="12.75">
      <c r="J62" s="5"/>
    </row>
    <row r="63" ht="12.75">
      <c r="J63" s="5"/>
    </row>
    <row r="64" ht="12.75">
      <c r="J64" s="5"/>
    </row>
    <row r="65" ht="12.75">
      <c r="J65" s="5"/>
    </row>
    <row r="66" ht="12.75">
      <c r="J66" s="5"/>
    </row>
    <row r="67" ht="12.75">
      <c r="J67" s="5"/>
    </row>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sheetData>
  <sheetProtection password="EF65" sheet="1" objects="1" scenarios="1"/>
  <mergeCells count="72">
    <mergeCell ref="D36:E36"/>
    <mergeCell ref="F36:G36"/>
    <mergeCell ref="D39:E39"/>
    <mergeCell ref="F39:G39"/>
    <mergeCell ref="B40:G40"/>
    <mergeCell ref="D37:E37"/>
    <mergeCell ref="F37:G37"/>
    <mergeCell ref="D38:E38"/>
    <mergeCell ref="F38:G38"/>
    <mergeCell ref="A8:I8"/>
    <mergeCell ref="B35:C35"/>
    <mergeCell ref="D35:E35"/>
    <mergeCell ref="F35:G35"/>
    <mergeCell ref="F13:G13"/>
    <mergeCell ref="F14:G14"/>
    <mergeCell ref="F15:G15"/>
    <mergeCell ref="F16:G16"/>
    <mergeCell ref="F21:G21"/>
    <mergeCell ref="F19:G19"/>
    <mergeCell ref="A4:I4"/>
    <mergeCell ref="H5:I5"/>
    <mergeCell ref="H6:I6"/>
    <mergeCell ref="H7:I7"/>
    <mergeCell ref="B5:E5"/>
    <mergeCell ref="B6:E6"/>
    <mergeCell ref="B7:E7"/>
    <mergeCell ref="F5:G5"/>
    <mergeCell ref="F6:G6"/>
    <mergeCell ref="F7:G7"/>
    <mergeCell ref="D16:E16"/>
    <mergeCell ref="D17:E17"/>
    <mergeCell ref="F18:G18"/>
    <mergeCell ref="F17:G17"/>
    <mergeCell ref="D20:E20"/>
    <mergeCell ref="D18:E18"/>
    <mergeCell ref="D21:E21"/>
    <mergeCell ref="B22:G22"/>
    <mergeCell ref="F20:G20"/>
    <mergeCell ref="D14:E14"/>
    <mergeCell ref="D13:E13"/>
    <mergeCell ref="A9:I10"/>
    <mergeCell ref="B11:C12"/>
    <mergeCell ref="A11:A12"/>
    <mergeCell ref="F12:G12"/>
    <mergeCell ref="B13:C13"/>
    <mergeCell ref="F11:I11"/>
    <mergeCell ref="D11:E12"/>
    <mergeCell ref="D15:E15"/>
    <mergeCell ref="A41:I41"/>
    <mergeCell ref="B31:G31"/>
    <mergeCell ref="F33:I33"/>
    <mergeCell ref="F34:G34"/>
    <mergeCell ref="A32:I32"/>
    <mergeCell ref="B33:C34"/>
    <mergeCell ref="D33:E34"/>
    <mergeCell ref="A33:A34"/>
    <mergeCell ref="A23:I23"/>
    <mergeCell ref="B28:G28"/>
    <mergeCell ref="B27:G27"/>
    <mergeCell ref="B30:G30"/>
    <mergeCell ref="A24:I24"/>
    <mergeCell ref="A25:A26"/>
    <mergeCell ref="H25:I25"/>
    <mergeCell ref="B25:G26"/>
    <mergeCell ref="B29:G29"/>
    <mergeCell ref="A1:I1"/>
    <mergeCell ref="B2:E2"/>
    <mergeCell ref="B3:E3"/>
    <mergeCell ref="F2:G2"/>
    <mergeCell ref="F3:G3"/>
    <mergeCell ref="H2:I2"/>
    <mergeCell ref="H3:I3"/>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E42"/>
  <sheetViews>
    <sheetView showOutlineSymbols="0" workbookViewId="0" topLeftCell="A16">
      <selection activeCell="D41" sqref="D41"/>
    </sheetView>
  </sheetViews>
  <sheetFormatPr defaultColWidth="9.140625" defaultRowHeight="12.75"/>
  <cols>
    <col min="1" max="1" width="6.7109375" style="5" customWidth="1"/>
    <col min="2" max="2" width="39.140625" style="5" customWidth="1"/>
    <col min="3" max="3" width="17.140625" style="5" customWidth="1"/>
    <col min="4" max="5" width="16.57421875" style="5" customWidth="1"/>
    <col min="6" max="16384" width="9.140625" style="6" customWidth="1"/>
  </cols>
  <sheetData>
    <row r="1" spans="1:5" ht="15" customHeight="1" thickBot="1">
      <c r="A1" s="507" t="s">
        <v>203</v>
      </c>
      <c r="B1" s="508"/>
      <c r="C1" s="508"/>
      <c r="D1" s="508"/>
      <c r="E1" s="508"/>
    </row>
    <row r="2" spans="1:5" ht="12" customHeight="1">
      <c r="A2" s="374" t="s">
        <v>24</v>
      </c>
      <c r="B2" s="376" t="s">
        <v>28</v>
      </c>
      <c r="C2" s="516"/>
      <c r="D2" s="380" t="s">
        <v>53</v>
      </c>
      <c r="E2" s="515"/>
    </row>
    <row r="3" spans="1:5" ht="12" customHeight="1">
      <c r="A3" s="519"/>
      <c r="B3" s="517"/>
      <c r="C3" s="518"/>
      <c r="D3" s="200" t="s">
        <v>25</v>
      </c>
      <c r="E3" s="197" t="s">
        <v>76</v>
      </c>
    </row>
    <row r="4" spans="1:5" ht="27" customHeight="1">
      <c r="A4" s="66">
        <v>1</v>
      </c>
      <c r="B4" s="359" t="s">
        <v>9</v>
      </c>
      <c r="C4" s="352"/>
      <c r="D4" s="119">
        <v>0</v>
      </c>
      <c r="E4" s="19"/>
    </row>
    <row r="5" spans="1:5" ht="27" customHeight="1" thickBot="1">
      <c r="A5" s="73">
        <v>2</v>
      </c>
      <c r="B5" s="513" t="s">
        <v>302</v>
      </c>
      <c r="C5" s="514"/>
      <c r="D5" s="172">
        <v>0</v>
      </c>
      <c r="E5" s="49"/>
    </row>
    <row r="6" spans="1:5" ht="12" customHeight="1" thickBot="1">
      <c r="A6" s="509" t="s">
        <v>250</v>
      </c>
      <c r="B6" s="510"/>
      <c r="C6" s="510"/>
      <c r="D6" s="510"/>
      <c r="E6" s="510"/>
    </row>
    <row r="7" spans="1:5" ht="12" customHeight="1">
      <c r="A7" s="374" t="s">
        <v>24</v>
      </c>
      <c r="B7" s="376" t="s">
        <v>28</v>
      </c>
      <c r="C7" s="516"/>
      <c r="D7" s="380" t="s">
        <v>53</v>
      </c>
      <c r="E7" s="515"/>
    </row>
    <row r="8" spans="1:5" ht="12" customHeight="1">
      <c r="A8" s="519"/>
      <c r="B8" s="517"/>
      <c r="C8" s="518"/>
      <c r="D8" s="200" t="s">
        <v>25</v>
      </c>
      <c r="E8" s="197" t="s">
        <v>76</v>
      </c>
    </row>
    <row r="9" spans="1:5" ht="18" customHeight="1">
      <c r="A9" s="54">
        <v>1</v>
      </c>
      <c r="B9" s="511" t="s">
        <v>247</v>
      </c>
      <c r="C9" s="512"/>
      <c r="D9" s="171">
        <v>0</v>
      </c>
      <c r="E9" s="40"/>
    </row>
    <row r="10" spans="1:5" ht="18" customHeight="1">
      <c r="A10" s="54">
        <v>2</v>
      </c>
      <c r="B10" s="511" t="s">
        <v>248</v>
      </c>
      <c r="C10" s="512"/>
      <c r="D10" s="171">
        <v>0</v>
      </c>
      <c r="E10" s="40"/>
    </row>
    <row r="11" spans="1:5" ht="18" customHeight="1">
      <c r="A11" s="54">
        <v>3</v>
      </c>
      <c r="B11" s="511" t="s">
        <v>249</v>
      </c>
      <c r="C11" s="512"/>
      <c r="D11" s="171">
        <v>0</v>
      </c>
      <c r="E11" s="40"/>
    </row>
    <row r="12" spans="1:5" ht="18" customHeight="1">
      <c r="A12" s="58">
        <v>4</v>
      </c>
      <c r="B12" s="511" t="s">
        <v>251</v>
      </c>
      <c r="C12" s="512"/>
      <c r="D12" s="171">
        <f>SUM(D9:D11)</f>
        <v>0</v>
      </c>
      <c r="E12" s="19"/>
    </row>
    <row r="13" spans="1:5" ht="18" customHeight="1" thickBot="1">
      <c r="A13" s="57" t="s">
        <v>285</v>
      </c>
      <c r="B13" s="527" t="s">
        <v>252</v>
      </c>
      <c r="C13" s="528"/>
      <c r="D13" s="180">
        <v>0</v>
      </c>
      <c r="E13" s="49"/>
    </row>
    <row r="14" spans="1:5" ht="15.75" customHeight="1">
      <c r="A14" s="529"/>
      <c r="B14" s="287"/>
      <c r="C14" s="287"/>
      <c r="D14" s="287"/>
      <c r="E14" s="287"/>
    </row>
    <row r="15" spans="1:5" ht="14.25" thickBot="1">
      <c r="A15" s="530" t="s">
        <v>124</v>
      </c>
      <c r="B15" s="259"/>
      <c r="C15" s="525" t="s">
        <v>21</v>
      </c>
      <c r="D15" s="526"/>
      <c r="E15" s="170"/>
    </row>
    <row r="16" spans="1:5" ht="12" customHeight="1">
      <c r="A16" s="374" t="s">
        <v>24</v>
      </c>
      <c r="B16" s="376" t="s">
        <v>28</v>
      </c>
      <c r="C16" s="516"/>
      <c r="D16" s="380" t="s">
        <v>53</v>
      </c>
      <c r="E16" s="515"/>
    </row>
    <row r="17" spans="1:5" ht="12" customHeight="1">
      <c r="A17" s="519"/>
      <c r="B17" s="517"/>
      <c r="C17" s="518"/>
      <c r="D17" s="200" t="s">
        <v>25</v>
      </c>
      <c r="E17" s="197" t="s">
        <v>76</v>
      </c>
    </row>
    <row r="18" spans="1:5" ht="27" customHeight="1">
      <c r="A18" s="173" t="s">
        <v>15</v>
      </c>
      <c r="B18" s="315" t="s">
        <v>10</v>
      </c>
      <c r="C18" s="358"/>
      <c r="D18" s="175">
        <v>0</v>
      </c>
      <c r="E18" s="40"/>
    </row>
    <row r="19" spans="1:5" ht="27" customHeight="1">
      <c r="A19" s="173" t="s">
        <v>274</v>
      </c>
      <c r="B19" s="315" t="s">
        <v>11</v>
      </c>
      <c r="C19" s="358"/>
      <c r="D19" s="174">
        <v>0</v>
      </c>
      <c r="E19" s="19"/>
    </row>
    <row r="20" spans="1:5" ht="27" customHeight="1">
      <c r="A20" s="173" t="s">
        <v>275</v>
      </c>
      <c r="B20" s="315" t="s">
        <v>12</v>
      </c>
      <c r="C20" s="358"/>
      <c r="D20" s="174">
        <v>0</v>
      </c>
      <c r="E20" s="19"/>
    </row>
    <row r="21" spans="1:5" ht="27" customHeight="1">
      <c r="A21" s="173">
        <v>4</v>
      </c>
      <c r="B21" s="315" t="s">
        <v>204</v>
      </c>
      <c r="C21" s="358"/>
      <c r="D21" s="174">
        <f>+D20+D18</f>
        <v>0</v>
      </c>
      <c r="E21" s="19"/>
    </row>
    <row r="22" spans="1:5" ht="39.75" customHeight="1" thickBot="1">
      <c r="A22" s="173">
        <v>5</v>
      </c>
      <c r="B22" s="315" t="s">
        <v>253</v>
      </c>
      <c r="C22" s="358"/>
      <c r="D22" s="174">
        <f>MAX(+D19-D20,0)+MAX(7!C25-6!D21,0)</f>
        <v>0</v>
      </c>
      <c r="E22" s="19"/>
    </row>
    <row r="23" spans="1:5" ht="14.25" thickBot="1">
      <c r="A23" s="509" t="s">
        <v>125</v>
      </c>
      <c r="B23" s="304"/>
      <c r="C23" s="304"/>
      <c r="D23" s="304"/>
      <c r="E23" s="304"/>
    </row>
    <row r="24" spans="1:5" ht="12" customHeight="1">
      <c r="A24" s="520" t="s">
        <v>24</v>
      </c>
      <c r="B24" s="50" t="s">
        <v>80</v>
      </c>
      <c r="C24" s="50" t="s">
        <v>29</v>
      </c>
      <c r="D24" s="50" t="s">
        <v>29</v>
      </c>
      <c r="E24" s="51" t="s">
        <v>32</v>
      </c>
    </row>
    <row r="25" spans="1:5" ht="12" customHeight="1">
      <c r="A25" s="521"/>
      <c r="B25" s="52" t="s">
        <v>79</v>
      </c>
      <c r="C25" s="52" t="s">
        <v>30</v>
      </c>
      <c r="D25" s="52" t="s">
        <v>31</v>
      </c>
      <c r="E25" s="53" t="s">
        <v>33</v>
      </c>
    </row>
    <row r="26" spans="1:5" ht="12" customHeight="1">
      <c r="A26" s="522"/>
      <c r="B26" s="52" t="s">
        <v>81</v>
      </c>
      <c r="C26" s="52"/>
      <c r="D26" s="52"/>
      <c r="E26" s="53" t="s">
        <v>34</v>
      </c>
    </row>
    <row r="27" spans="1:5" ht="12" customHeight="1">
      <c r="A27" s="54">
        <v>0</v>
      </c>
      <c r="B27" s="55">
        <v>1</v>
      </c>
      <c r="C27" s="55">
        <v>2</v>
      </c>
      <c r="D27" s="55">
        <v>3</v>
      </c>
      <c r="E27" s="56">
        <v>4</v>
      </c>
    </row>
    <row r="28" spans="1:5" ht="18" customHeight="1">
      <c r="A28" s="178">
        <v>1</v>
      </c>
      <c r="B28" s="128" t="s">
        <v>59</v>
      </c>
      <c r="C28" s="136">
        <v>0</v>
      </c>
      <c r="D28" s="136">
        <v>0</v>
      </c>
      <c r="E28" s="176">
        <f>+C28+D28</f>
        <v>0</v>
      </c>
    </row>
    <row r="29" spans="1:5" ht="27" customHeight="1">
      <c r="A29" s="66">
        <v>2</v>
      </c>
      <c r="B29" s="140" t="s">
        <v>254</v>
      </c>
      <c r="C29" s="136">
        <v>0</v>
      </c>
      <c r="D29" s="136">
        <v>0</v>
      </c>
      <c r="E29" s="176">
        <f aca="true" t="shared" si="0" ref="E29:E36">+C29+D29</f>
        <v>0</v>
      </c>
    </row>
    <row r="30" spans="1:5" ht="18" customHeight="1">
      <c r="A30" s="66">
        <v>3</v>
      </c>
      <c r="B30" s="128" t="s">
        <v>227</v>
      </c>
      <c r="C30" s="136">
        <v>0</v>
      </c>
      <c r="D30" s="136">
        <v>0</v>
      </c>
      <c r="E30" s="176">
        <f t="shared" si="0"/>
        <v>0</v>
      </c>
    </row>
    <row r="31" spans="1:5" ht="18" customHeight="1">
      <c r="A31" s="66">
        <v>4</v>
      </c>
      <c r="B31" s="182" t="s">
        <v>226</v>
      </c>
      <c r="C31" s="136">
        <v>0</v>
      </c>
      <c r="D31" s="136">
        <v>0</v>
      </c>
      <c r="E31" s="176">
        <f>+C31+D31</f>
        <v>0</v>
      </c>
    </row>
    <row r="32" spans="1:5" ht="27" customHeight="1">
      <c r="A32" s="66">
        <v>5</v>
      </c>
      <c r="B32" s="122" t="s">
        <v>13</v>
      </c>
      <c r="C32" s="136">
        <v>0</v>
      </c>
      <c r="D32" s="136">
        <v>0</v>
      </c>
      <c r="E32" s="176">
        <f t="shared" si="0"/>
        <v>0</v>
      </c>
    </row>
    <row r="33" spans="1:5" ht="27" customHeight="1">
      <c r="A33" s="71">
        <v>6</v>
      </c>
      <c r="B33" s="122" t="s">
        <v>286</v>
      </c>
      <c r="C33" s="136">
        <v>0</v>
      </c>
      <c r="D33" s="136">
        <v>0</v>
      </c>
      <c r="E33" s="176">
        <f t="shared" si="0"/>
        <v>0</v>
      </c>
    </row>
    <row r="34" spans="1:5" ht="27" customHeight="1">
      <c r="A34" s="71">
        <v>7</v>
      </c>
      <c r="B34" s="140" t="s">
        <v>255</v>
      </c>
      <c r="C34" s="136">
        <v>0</v>
      </c>
      <c r="D34" s="136">
        <v>0</v>
      </c>
      <c r="E34" s="176">
        <f t="shared" si="0"/>
        <v>0</v>
      </c>
    </row>
    <row r="35" spans="1:5" ht="27" customHeight="1">
      <c r="A35" s="71">
        <v>8</v>
      </c>
      <c r="B35" s="177"/>
      <c r="C35" s="136">
        <v>0</v>
      </c>
      <c r="D35" s="136">
        <v>0</v>
      </c>
      <c r="E35" s="176">
        <f>+C35+D35</f>
        <v>0</v>
      </c>
    </row>
    <row r="36" spans="1:5" ht="27" customHeight="1" thickBot="1">
      <c r="A36" s="73">
        <v>9</v>
      </c>
      <c r="B36" s="183" t="s">
        <v>14</v>
      </c>
      <c r="C36" s="155">
        <v>0</v>
      </c>
      <c r="D36" s="155">
        <v>0</v>
      </c>
      <c r="E36" s="194">
        <f t="shared" si="0"/>
        <v>0</v>
      </c>
    </row>
    <row r="37" spans="1:5" ht="13.5" thickBot="1">
      <c r="A37" s="15" t="s">
        <v>82</v>
      </c>
      <c r="B37" s="12"/>
      <c r="C37" s="12"/>
      <c r="D37" s="12"/>
      <c r="E37" s="12"/>
    </row>
    <row r="38" spans="1:5" ht="12" customHeight="1">
      <c r="A38" s="374" t="s">
        <v>24</v>
      </c>
      <c r="B38" s="523" t="s">
        <v>28</v>
      </c>
      <c r="C38" s="201" t="s">
        <v>57</v>
      </c>
      <c r="D38" s="380" t="s">
        <v>58</v>
      </c>
      <c r="E38" s="515"/>
    </row>
    <row r="39" spans="1:5" ht="12" customHeight="1">
      <c r="A39" s="519"/>
      <c r="B39" s="524"/>
      <c r="C39" s="202" t="s">
        <v>56</v>
      </c>
      <c r="D39" s="200" t="s">
        <v>25</v>
      </c>
      <c r="E39" s="197" t="s">
        <v>76</v>
      </c>
    </row>
    <row r="40" spans="1:5" ht="18" customHeight="1">
      <c r="A40" s="33">
        <v>1</v>
      </c>
      <c r="B40" s="34" t="s">
        <v>228</v>
      </c>
      <c r="C40" s="191" t="s">
        <v>49</v>
      </c>
      <c r="D40" s="136">
        <v>0</v>
      </c>
      <c r="E40" s="38"/>
    </row>
    <row r="41" spans="1:5" ht="25.5" customHeight="1" thickBot="1">
      <c r="A41" s="192">
        <v>2</v>
      </c>
      <c r="B41" s="204" t="s">
        <v>303</v>
      </c>
      <c r="C41" s="191" t="s">
        <v>160</v>
      </c>
      <c r="D41" s="155">
        <v>0</v>
      </c>
      <c r="E41" s="193"/>
    </row>
    <row r="42" spans="1:5" ht="12" customHeight="1">
      <c r="A42" s="396">
        <v>6</v>
      </c>
      <c r="B42" s="396"/>
      <c r="C42" s="396"/>
      <c r="D42" s="396"/>
      <c r="E42" s="396"/>
    </row>
  </sheetData>
  <sheetProtection password="EF65" sheet="1" objects="1" scenarios="1"/>
  <mergeCells count="32">
    <mergeCell ref="A15:B15"/>
    <mergeCell ref="B18:C18"/>
    <mergeCell ref="B19:C19"/>
    <mergeCell ref="B20:C20"/>
    <mergeCell ref="D7:E7"/>
    <mergeCell ref="B38:B39"/>
    <mergeCell ref="B10:C10"/>
    <mergeCell ref="B11:C11"/>
    <mergeCell ref="B12:C12"/>
    <mergeCell ref="C15:D15"/>
    <mergeCell ref="B13:C13"/>
    <mergeCell ref="A14:E14"/>
    <mergeCell ref="B21:C21"/>
    <mergeCell ref="B22:C22"/>
    <mergeCell ref="A24:A26"/>
    <mergeCell ref="A16:A17"/>
    <mergeCell ref="A38:A39"/>
    <mergeCell ref="A42:E42"/>
    <mergeCell ref="B16:C17"/>
    <mergeCell ref="A23:E23"/>
    <mergeCell ref="D38:E38"/>
    <mergeCell ref="D16:E16"/>
    <mergeCell ref="A1:E1"/>
    <mergeCell ref="A6:E6"/>
    <mergeCell ref="B9:C9"/>
    <mergeCell ref="B5:C5"/>
    <mergeCell ref="D2:E2"/>
    <mergeCell ref="B2:C3"/>
    <mergeCell ref="A2:A3"/>
    <mergeCell ref="A7:A8"/>
    <mergeCell ref="B7:C8"/>
    <mergeCell ref="B4:C4"/>
  </mergeCells>
  <printOptions horizontalCentered="1" verticalCentered="1"/>
  <pageMargins left="0.3937007874015748" right="0.3937007874015748" top="0.4330708661417323" bottom="0.4330708661417323"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56"/>
  <sheetViews>
    <sheetView showOutlineSymbols="0" workbookViewId="0" topLeftCell="A1">
      <selection activeCell="C3" sqref="C3"/>
    </sheetView>
  </sheetViews>
  <sheetFormatPr defaultColWidth="9.140625" defaultRowHeight="12.75"/>
  <cols>
    <col min="1" max="1" width="9.140625" style="6" customWidth="1"/>
    <col min="2" max="2" width="59.57421875" style="5" customWidth="1"/>
    <col min="3" max="4" width="14.140625" style="5" customWidth="1"/>
    <col min="5" max="16384" width="9.140625" style="6" customWidth="1"/>
  </cols>
  <sheetData>
    <row r="1" spans="1:4" s="88" customFormat="1" ht="9.75" customHeight="1">
      <c r="A1" s="537" t="s">
        <v>24</v>
      </c>
      <c r="B1" s="534"/>
      <c r="C1" s="313" t="s">
        <v>53</v>
      </c>
      <c r="D1" s="533"/>
    </row>
    <row r="2" spans="1:4" s="88" customFormat="1" ht="9.75" customHeight="1">
      <c r="A2" s="538"/>
      <c r="B2" s="535"/>
      <c r="C2" s="89" t="s">
        <v>25</v>
      </c>
      <c r="D2" s="56" t="s">
        <v>76</v>
      </c>
    </row>
    <row r="3" spans="1:4" ht="72" customHeight="1">
      <c r="A3" s="127">
        <v>200</v>
      </c>
      <c r="B3" s="139" t="s">
        <v>256</v>
      </c>
      <c r="C3" s="137">
        <f>+2!E5+2!E15-2!E29</f>
        <v>0</v>
      </c>
      <c r="D3" s="78"/>
    </row>
    <row r="4" spans="1:4" ht="19.5" customHeight="1">
      <c r="A4" s="66">
        <v>201</v>
      </c>
      <c r="B4" s="125" t="s">
        <v>126</v>
      </c>
      <c r="C4" s="119">
        <v>0</v>
      </c>
      <c r="D4" s="78"/>
    </row>
    <row r="5" spans="1:4" ht="24" customHeight="1">
      <c r="A5" s="66" t="s">
        <v>127</v>
      </c>
      <c r="B5" s="140" t="s">
        <v>229</v>
      </c>
      <c r="C5" s="119">
        <v>0</v>
      </c>
      <c r="D5" s="78"/>
    </row>
    <row r="6" spans="1:4" ht="72" customHeight="1" thickBot="1">
      <c r="A6" s="66">
        <v>220</v>
      </c>
      <c r="B6" s="122" t="s">
        <v>186</v>
      </c>
      <c r="C6" s="120">
        <f>C3-C4-C5</f>
        <v>0</v>
      </c>
      <c r="D6" s="78"/>
    </row>
    <row r="7" spans="1:4" ht="3" customHeight="1" thickBot="1">
      <c r="A7" s="536"/>
      <c r="B7" s="304"/>
      <c r="C7" s="304"/>
      <c r="D7" s="304"/>
    </row>
    <row r="8" spans="1:4" ht="19.5" customHeight="1">
      <c r="A8" s="123">
        <v>230</v>
      </c>
      <c r="B8" s="129" t="s">
        <v>128</v>
      </c>
      <c r="C8" s="141">
        <f>+5!H22</f>
        <v>0</v>
      </c>
      <c r="D8" s="83"/>
    </row>
    <row r="9" spans="1:4" ht="36" customHeight="1">
      <c r="A9" s="66">
        <v>240</v>
      </c>
      <c r="B9" s="122" t="s">
        <v>304</v>
      </c>
      <c r="C9" s="120">
        <f>+5!H31</f>
        <v>0</v>
      </c>
      <c r="D9" s="78"/>
    </row>
    <row r="10" spans="1:4" ht="24" customHeight="1">
      <c r="A10" s="66" t="s">
        <v>161</v>
      </c>
      <c r="B10" s="126"/>
      <c r="C10" s="119">
        <v>0</v>
      </c>
      <c r="D10" s="78"/>
    </row>
    <row r="11" spans="1:4" ht="19.5" customHeight="1">
      <c r="A11" s="66">
        <v>242</v>
      </c>
      <c r="B11" s="122" t="s">
        <v>258</v>
      </c>
      <c r="C11" s="119">
        <f>+5!H40</f>
        <v>0</v>
      </c>
      <c r="D11" s="78"/>
    </row>
    <row r="12" spans="1:4" ht="48" customHeight="1" thickBot="1">
      <c r="A12" s="66">
        <v>250</v>
      </c>
      <c r="B12" s="122" t="s">
        <v>257</v>
      </c>
      <c r="C12" s="120">
        <f>MAX(+C6-C8-C9-C10-C11,0)</f>
        <v>0</v>
      </c>
      <c r="D12" s="78"/>
    </row>
    <row r="13" spans="1:4" ht="3" customHeight="1" thickBot="1">
      <c r="A13" s="536"/>
      <c r="B13" s="304"/>
      <c r="C13" s="304"/>
      <c r="D13" s="304"/>
    </row>
    <row r="14" spans="1:4" ht="36" customHeight="1">
      <c r="A14" s="123">
        <v>251</v>
      </c>
      <c r="B14" s="124" t="s">
        <v>287</v>
      </c>
      <c r="C14" s="121">
        <v>0</v>
      </c>
      <c r="D14" s="83"/>
    </row>
    <row r="15" spans="1:4" ht="36" customHeight="1">
      <c r="A15" s="66">
        <v>260</v>
      </c>
      <c r="B15" s="140" t="s">
        <v>288</v>
      </c>
      <c r="C15" s="119">
        <f>ROUND(+MIN(0.05*C12,6!D4),0)</f>
        <v>0</v>
      </c>
      <c r="D15" s="78"/>
    </row>
    <row r="16" spans="1:4" ht="48" customHeight="1" thickBot="1">
      <c r="A16" s="66">
        <v>270</v>
      </c>
      <c r="B16" s="142" t="s">
        <v>210</v>
      </c>
      <c r="C16" s="120">
        <f>MAX(+ROUND(+C12-C14-C15-499.9,-3),0)</f>
        <v>0</v>
      </c>
      <c r="D16" s="78"/>
    </row>
    <row r="17" spans="1:4" ht="3" customHeight="1" thickBot="1">
      <c r="A17" s="536"/>
      <c r="B17" s="304"/>
      <c r="C17" s="304"/>
      <c r="D17" s="304"/>
    </row>
    <row r="18" spans="1:4" ht="24" customHeight="1">
      <c r="A18" s="123">
        <v>280</v>
      </c>
      <c r="B18" s="124" t="s">
        <v>205</v>
      </c>
      <c r="C18" s="143">
        <v>0.24</v>
      </c>
      <c r="D18" s="83"/>
    </row>
    <row r="19" spans="1:4" ht="19.5" customHeight="1" thickBot="1">
      <c r="A19" s="66">
        <v>290</v>
      </c>
      <c r="B19" s="125" t="s">
        <v>35</v>
      </c>
      <c r="C19" s="120">
        <f>+C18*C16</f>
        <v>0</v>
      </c>
      <c r="D19" s="78"/>
    </row>
    <row r="20" spans="1:4" ht="3" customHeight="1" thickBot="1">
      <c r="A20" s="536"/>
      <c r="B20" s="304"/>
      <c r="C20" s="304"/>
      <c r="D20" s="304"/>
    </row>
    <row r="21" spans="1:4" ht="24" customHeight="1">
      <c r="A21" s="123">
        <v>300</v>
      </c>
      <c r="B21" s="124" t="s">
        <v>259</v>
      </c>
      <c r="C21" s="141">
        <f>+MIN(C19,6!D13+6!D12)</f>
        <v>0</v>
      </c>
      <c r="D21" s="83"/>
    </row>
    <row r="22" spans="1:4" ht="19.5" customHeight="1">
      <c r="A22" s="66" t="s">
        <v>230</v>
      </c>
      <c r="B22" s="140" t="s">
        <v>231</v>
      </c>
      <c r="C22" s="119">
        <v>0</v>
      </c>
      <c r="D22" s="78"/>
    </row>
    <row r="23" spans="1:4" ht="19.5" customHeight="1" thickBot="1">
      <c r="A23" s="66">
        <v>310</v>
      </c>
      <c r="B23" s="125" t="s">
        <v>232</v>
      </c>
      <c r="C23" s="120">
        <f>+C19-C21-C22</f>
        <v>0</v>
      </c>
      <c r="D23" s="78"/>
    </row>
    <row r="24" spans="1:4" ht="3" customHeight="1" thickBot="1">
      <c r="A24" s="536"/>
      <c r="B24" s="304"/>
      <c r="C24" s="304"/>
      <c r="D24" s="304"/>
    </row>
    <row r="25" spans="1:4" ht="24" customHeight="1">
      <c r="A25" s="123">
        <v>320</v>
      </c>
      <c r="B25" s="144" t="s">
        <v>187</v>
      </c>
      <c r="C25" s="121">
        <v>0</v>
      </c>
      <c r="D25" s="83"/>
    </row>
    <row r="26" spans="1:4" ht="19.5" customHeight="1" thickBot="1">
      <c r="A26" s="66">
        <v>330</v>
      </c>
      <c r="B26" s="85" t="s">
        <v>129</v>
      </c>
      <c r="C26" s="120">
        <f>+C23-C25</f>
        <v>0</v>
      </c>
      <c r="D26" s="78"/>
    </row>
    <row r="27" spans="1:4" ht="3" customHeight="1" thickBot="1">
      <c r="A27" s="536"/>
      <c r="B27" s="304"/>
      <c r="C27" s="304"/>
      <c r="D27" s="304"/>
    </row>
    <row r="28" spans="1:4" ht="19.5" customHeight="1">
      <c r="A28" s="123" t="s">
        <v>130</v>
      </c>
      <c r="B28" s="146" t="s">
        <v>145</v>
      </c>
      <c r="C28" s="121">
        <v>0</v>
      </c>
      <c r="D28" s="83"/>
    </row>
    <row r="29" spans="1:4" ht="19.5" customHeight="1">
      <c r="A29" s="66">
        <v>332</v>
      </c>
      <c r="B29" s="86" t="s">
        <v>206</v>
      </c>
      <c r="C29" s="145">
        <v>0.15</v>
      </c>
      <c r="D29" s="78"/>
    </row>
    <row r="30" spans="1:4" ht="19.5" customHeight="1">
      <c r="A30" s="66">
        <v>333</v>
      </c>
      <c r="B30" s="86" t="s">
        <v>188</v>
      </c>
      <c r="C30" s="120">
        <f>+ROUND(C28*C29+0.49,0)</f>
        <v>0</v>
      </c>
      <c r="D30" s="78"/>
    </row>
    <row r="31" spans="1:4" ht="24" customHeight="1">
      <c r="A31" s="66" t="s">
        <v>131</v>
      </c>
      <c r="B31" s="86" t="s">
        <v>207</v>
      </c>
      <c r="C31" s="119">
        <v>0</v>
      </c>
      <c r="D31" s="78"/>
    </row>
    <row r="32" spans="1:4" ht="24" customHeight="1" thickBot="1">
      <c r="A32" s="66">
        <v>335</v>
      </c>
      <c r="B32" s="147" t="s">
        <v>189</v>
      </c>
      <c r="C32" s="120">
        <f>+C30-C31</f>
        <v>0</v>
      </c>
      <c r="D32" s="78"/>
    </row>
    <row r="33" spans="1:4" ht="3.75" customHeight="1" thickBot="1">
      <c r="A33" s="536"/>
      <c r="B33" s="304"/>
      <c r="C33" s="304"/>
      <c r="D33" s="304"/>
    </row>
    <row r="34" spans="1:4" ht="9.75" customHeight="1">
      <c r="A34" s="531">
        <v>340</v>
      </c>
      <c r="B34" s="539" t="s">
        <v>83</v>
      </c>
      <c r="C34" s="542">
        <f>+C26+C32</f>
        <v>0</v>
      </c>
      <c r="D34" s="541"/>
    </row>
    <row r="35" spans="1:4" ht="9.75" customHeight="1" thickBot="1">
      <c r="A35" s="532"/>
      <c r="B35" s="540"/>
      <c r="C35" s="543"/>
      <c r="D35" s="341"/>
    </row>
    <row r="36" spans="1:4" ht="4.5" customHeight="1" thickBot="1">
      <c r="A36" s="536"/>
      <c r="B36" s="304"/>
      <c r="C36" s="304"/>
      <c r="D36" s="304"/>
    </row>
    <row r="37" spans="1:4" ht="24" customHeight="1" thickBot="1">
      <c r="A37" s="70">
        <v>360</v>
      </c>
      <c r="B37" s="87" t="s">
        <v>175</v>
      </c>
      <c r="C37" s="137">
        <f>+C34-C32</f>
        <v>0</v>
      </c>
      <c r="D37" s="22"/>
    </row>
    <row r="38" spans="1:4" ht="12" customHeight="1">
      <c r="A38" s="311">
        <v>7</v>
      </c>
      <c r="B38" s="312"/>
      <c r="C38" s="312"/>
      <c r="D38" s="312"/>
    </row>
    <row r="39" ht="12.75">
      <c r="A39" s="5"/>
    </row>
    <row r="40" ht="12.75">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sheetData>
  <sheetProtection password="EF65" sheet="1" objects="1" scenarios="1"/>
  <mergeCells count="16">
    <mergeCell ref="A38:D38"/>
    <mergeCell ref="A1:A2"/>
    <mergeCell ref="A24:D24"/>
    <mergeCell ref="A20:D20"/>
    <mergeCell ref="B34:B35"/>
    <mergeCell ref="A33:D33"/>
    <mergeCell ref="A36:D36"/>
    <mergeCell ref="D34:D35"/>
    <mergeCell ref="A17:D17"/>
    <mergeCell ref="C34:C35"/>
    <mergeCell ref="A34:A35"/>
    <mergeCell ref="C1:D1"/>
    <mergeCell ref="B1:B2"/>
    <mergeCell ref="A13:D13"/>
    <mergeCell ref="A7:D7"/>
    <mergeCell ref="A27:D27"/>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74"/>
  <sheetViews>
    <sheetView showOutlineSymbols="0" workbookViewId="0" topLeftCell="A16">
      <selection activeCell="B13" sqref="B13:D13"/>
    </sheetView>
  </sheetViews>
  <sheetFormatPr defaultColWidth="9.140625" defaultRowHeight="12.75"/>
  <cols>
    <col min="1" max="1" width="9.140625" style="6" customWidth="1"/>
    <col min="2" max="2" width="20.7109375" style="5" customWidth="1"/>
    <col min="3" max="3" width="17.57421875" style="5" customWidth="1"/>
    <col min="4" max="4" width="18.140625" style="5" customWidth="1"/>
    <col min="5" max="6" width="15.7109375" style="5" customWidth="1"/>
    <col min="7" max="16384" width="9.140625" style="6" customWidth="1"/>
  </cols>
  <sheetData>
    <row r="1" spans="1:6" ht="15" customHeight="1" thickBot="1">
      <c r="A1" s="573" t="s">
        <v>84</v>
      </c>
      <c r="B1" s="259"/>
      <c r="C1" s="259"/>
      <c r="D1" s="259"/>
      <c r="E1" s="259"/>
      <c r="F1" s="259"/>
    </row>
    <row r="2" spans="1:6" ht="12.75">
      <c r="A2" s="374" t="s">
        <v>24</v>
      </c>
      <c r="B2" s="567" t="s">
        <v>28</v>
      </c>
      <c r="C2" s="568"/>
      <c r="D2" s="569"/>
      <c r="E2" s="380" t="s">
        <v>53</v>
      </c>
      <c r="F2" s="565"/>
    </row>
    <row r="3" spans="1:6" ht="12.75">
      <c r="A3" s="566"/>
      <c r="B3" s="570"/>
      <c r="C3" s="571"/>
      <c r="D3" s="572"/>
      <c r="E3" s="196" t="s">
        <v>25</v>
      </c>
      <c r="F3" s="197" t="s">
        <v>76</v>
      </c>
    </row>
    <row r="4" spans="1:6" ht="16.5" customHeight="1">
      <c r="A4" s="33">
        <v>1</v>
      </c>
      <c r="B4" s="362" t="s">
        <v>61</v>
      </c>
      <c r="C4" s="363"/>
      <c r="D4" s="364"/>
      <c r="E4" s="151">
        <v>0</v>
      </c>
      <c r="F4" s="35"/>
    </row>
    <row r="5" spans="1:6" ht="16.5" customHeight="1">
      <c r="A5" s="33">
        <v>2</v>
      </c>
      <c r="B5" s="362" t="s">
        <v>62</v>
      </c>
      <c r="C5" s="363"/>
      <c r="D5" s="364"/>
      <c r="E5" s="151">
        <v>0</v>
      </c>
      <c r="F5" s="35"/>
    </row>
    <row r="6" spans="1:6" ht="16.5" customHeight="1" thickBot="1">
      <c r="A6" s="36">
        <v>3</v>
      </c>
      <c r="B6" s="563" t="s">
        <v>60</v>
      </c>
      <c r="C6" s="564"/>
      <c r="D6" s="385"/>
      <c r="E6" s="138">
        <v>0</v>
      </c>
      <c r="F6" s="37"/>
    </row>
    <row r="7" spans="1:6" ht="15" customHeight="1" thickBot="1">
      <c r="A7" s="562" t="s">
        <v>63</v>
      </c>
      <c r="B7" s="304"/>
      <c r="C7" s="304"/>
      <c r="D7" s="304"/>
      <c r="E7" s="304"/>
      <c r="F7" s="304"/>
    </row>
    <row r="8" spans="1:6" ht="12.75">
      <c r="A8" s="374" t="s">
        <v>24</v>
      </c>
      <c r="B8" s="567" t="s">
        <v>28</v>
      </c>
      <c r="C8" s="568"/>
      <c r="D8" s="569"/>
      <c r="E8" s="380" t="s">
        <v>53</v>
      </c>
      <c r="F8" s="565"/>
    </row>
    <row r="9" spans="1:6" ht="12.75">
      <c r="A9" s="566"/>
      <c r="B9" s="570"/>
      <c r="C9" s="571"/>
      <c r="D9" s="572"/>
      <c r="E9" s="196" t="s">
        <v>25</v>
      </c>
      <c r="F9" s="197" t="s">
        <v>76</v>
      </c>
    </row>
    <row r="10" spans="1:6" ht="16.5" customHeight="1">
      <c r="A10" s="33">
        <v>1</v>
      </c>
      <c r="B10" s="362" t="s">
        <v>85</v>
      </c>
      <c r="C10" s="363"/>
      <c r="D10" s="364"/>
      <c r="E10" s="148">
        <v>0</v>
      </c>
      <c r="F10" s="38"/>
    </row>
    <row r="11" spans="1:6" ht="16.5" customHeight="1">
      <c r="A11" s="33">
        <v>2</v>
      </c>
      <c r="B11" s="362" t="s">
        <v>64</v>
      </c>
      <c r="C11" s="363"/>
      <c r="D11" s="364"/>
      <c r="E11" s="148">
        <v>0</v>
      </c>
      <c r="F11" s="38"/>
    </row>
    <row r="12" spans="1:6" ht="16.5" customHeight="1">
      <c r="A12" s="33">
        <v>3</v>
      </c>
      <c r="B12" s="362" t="s">
        <v>65</v>
      </c>
      <c r="C12" s="363"/>
      <c r="D12" s="364"/>
      <c r="E12" s="148">
        <v>0</v>
      </c>
      <c r="F12" s="38"/>
    </row>
    <row r="13" spans="1:6" ht="16.5" customHeight="1">
      <c r="A13" s="33">
        <v>4</v>
      </c>
      <c r="B13" s="362" t="s">
        <v>66</v>
      </c>
      <c r="C13" s="363"/>
      <c r="D13" s="364"/>
      <c r="E13" s="148">
        <v>0</v>
      </c>
      <c r="F13" s="38"/>
    </row>
    <row r="14" spans="1:6" ht="16.5" customHeight="1">
      <c r="A14" s="33">
        <v>5</v>
      </c>
      <c r="B14" s="362" t="s">
        <v>67</v>
      </c>
      <c r="C14" s="363"/>
      <c r="D14" s="364"/>
      <c r="E14" s="148">
        <v>0</v>
      </c>
      <c r="F14" s="38"/>
    </row>
    <row r="15" spans="1:6" ht="16.5" customHeight="1" thickBot="1">
      <c r="A15" s="36">
        <v>6</v>
      </c>
      <c r="B15" s="318" t="s">
        <v>68</v>
      </c>
      <c r="C15" s="564"/>
      <c r="D15" s="385"/>
      <c r="E15" s="149">
        <v>0</v>
      </c>
      <c r="F15" s="39"/>
    </row>
    <row r="16" spans="1:6" ht="15" customHeight="1" thickBot="1">
      <c r="A16" s="562" t="s">
        <v>69</v>
      </c>
      <c r="B16" s="304"/>
      <c r="C16" s="304"/>
      <c r="D16" s="304"/>
      <c r="E16" s="304"/>
      <c r="F16" s="304"/>
    </row>
    <row r="17" spans="1:6" ht="12.75">
      <c r="A17" s="374" t="s">
        <v>24</v>
      </c>
      <c r="B17" s="567" t="s">
        <v>28</v>
      </c>
      <c r="C17" s="568"/>
      <c r="D17" s="569"/>
      <c r="E17" s="380" t="s">
        <v>53</v>
      </c>
      <c r="F17" s="565"/>
    </row>
    <row r="18" spans="1:6" ht="12.75">
      <c r="A18" s="566"/>
      <c r="B18" s="570"/>
      <c r="C18" s="571"/>
      <c r="D18" s="572"/>
      <c r="E18" s="196" t="s">
        <v>25</v>
      </c>
      <c r="F18" s="197" t="s">
        <v>76</v>
      </c>
    </row>
    <row r="19" spans="1:6" ht="16.5" customHeight="1">
      <c r="A19" s="90">
        <v>1</v>
      </c>
      <c r="B19" s="362" t="s">
        <v>162</v>
      </c>
      <c r="C19" s="578"/>
      <c r="D19" s="579"/>
      <c r="E19" s="148">
        <v>0</v>
      </c>
      <c r="F19" s="40"/>
    </row>
    <row r="20" spans="1:6" ht="16.5" customHeight="1">
      <c r="A20" s="90" t="s">
        <v>16</v>
      </c>
      <c r="B20" s="34" t="s">
        <v>163</v>
      </c>
      <c r="C20" s="91"/>
      <c r="D20" s="92"/>
      <c r="E20" s="150">
        <v>0</v>
      </c>
      <c r="F20" s="40"/>
    </row>
    <row r="21" spans="1:6" ht="24" customHeight="1">
      <c r="A21" s="66">
        <v>3</v>
      </c>
      <c r="B21" s="315" t="s">
        <v>190</v>
      </c>
      <c r="C21" s="357"/>
      <c r="D21" s="358"/>
      <c r="E21" s="120">
        <v>0</v>
      </c>
      <c r="F21" s="20"/>
    </row>
    <row r="22" spans="1:6" ht="12.75">
      <c r="A22" s="580">
        <v>4</v>
      </c>
      <c r="B22" s="350" t="s">
        <v>208</v>
      </c>
      <c r="C22" s="351"/>
      <c r="D22" s="352"/>
      <c r="E22" s="582">
        <f>-7!C34+8!E19+8!E20+8!E21</f>
        <v>0</v>
      </c>
      <c r="F22" s="339"/>
    </row>
    <row r="23" spans="1:6" ht="13.5" thickBot="1">
      <c r="A23" s="581"/>
      <c r="B23" s="557" t="s">
        <v>209</v>
      </c>
      <c r="C23" s="259"/>
      <c r="D23" s="558"/>
      <c r="E23" s="583"/>
      <c r="F23" s="341"/>
    </row>
    <row r="24" spans="1:6" ht="15" customHeight="1" thickBot="1">
      <c r="A24" s="560" t="s">
        <v>260</v>
      </c>
      <c r="B24" s="561"/>
      <c r="C24" s="561"/>
      <c r="D24" s="561"/>
      <c r="E24" s="561"/>
      <c r="F24" s="561"/>
    </row>
    <row r="25" spans="1:6" ht="12.75">
      <c r="A25" s="559" t="s">
        <v>93</v>
      </c>
      <c r="B25" s="559"/>
      <c r="C25" s="559"/>
      <c r="D25" s="559"/>
      <c r="E25" s="559"/>
      <c r="F25" s="559"/>
    </row>
    <row r="26" spans="1:6" ht="12.75">
      <c r="A26" s="574" t="s">
        <v>40</v>
      </c>
      <c r="B26" s="574"/>
      <c r="C26" s="575"/>
      <c r="D26" s="574" t="s">
        <v>41</v>
      </c>
      <c r="E26" s="548"/>
      <c r="F26" s="548"/>
    </row>
    <row r="27" spans="1:6" ht="16.5" customHeight="1">
      <c r="A27" s="554"/>
      <c r="B27" s="556"/>
      <c r="C27" s="223"/>
      <c r="D27" s="554"/>
      <c r="E27" s="555"/>
      <c r="F27" s="556"/>
    </row>
    <row r="28" spans="1:6" ht="12.75">
      <c r="A28" s="547" t="s">
        <v>89</v>
      </c>
      <c r="B28" s="548"/>
      <c r="C28" s="548"/>
      <c r="D28" s="548"/>
      <c r="E28" s="548"/>
      <c r="F28" s="548"/>
    </row>
    <row r="29" spans="1:6" ht="13.5" customHeight="1">
      <c r="A29" s="554"/>
      <c r="B29" s="555"/>
      <c r="C29" s="555"/>
      <c r="D29" s="555"/>
      <c r="E29" s="555"/>
      <c r="F29" s="556"/>
    </row>
    <row r="30" spans="1:6" ht="9.75" customHeight="1">
      <c r="A30" s="552"/>
      <c r="B30" s="351"/>
      <c r="C30" s="351"/>
      <c r="D30" s="351"/>
      <c r="E30" s="351"/>
      <c r="F30" s="351"/>
    </row>
    <row r="31" spans="1:6" ht="13.5" customHeight="1">
      <c r="A31" s="549" t="s">
        <v>36</v>
      </c>
      <c r="B31" s="294"/>
      <c r="C31" s="294"/>
      <c r="D31" s="294"/>
      <c r="E31" s="550"/>
      <c r="F31" s="32"/>
    </row>
    <row r="32" spans="1:6" ht="9.75" customHeight="1">
      <c r="A32" s="553"/>
      <c r="B32" s="294"/>
      <c r="C32" s="294"/>
      <c r="D32" s="294"/>
      <c r="E32" s="294"/>
      <c r="F32" s="351"/>
    </row>
    <row r="33" spans="1:6" ht="13.5" customHeight="1">
      <c r="A33" s="4" t="s">
        <v>37</v>
      </c>
      <c r="B33" s="554"/>
      <c r="C33" s="555"/>
      <c r="D33" s="555"/>
      <c r="E33" s="555"/>
      <c r="F33" s="556"/>
    </row>
    <row r="34" spans="1:6" ht="9.75" customHeight="1">
      <c r="A34" s="553"/>
      <c r="B34" s="294"/>
      <c r="C34" s="294"/>
      <c r="D34" s="294"/>
      <c r="E34" s="294"/>
      <c r="F34" s="294"/>
    </row>
    <row r="35" spans="1:6" ht="21.75" customHeight="1">
      <c r="A35" s="4" t="s">
        <v>38</v>
      </c>
      <c r="B35" s="111">
        <f ca="1">+TODAY()</f>
        <v>39534</v>
      </c>
      <c r="C35" s="586" t="s">
        <v>146</v>
      </c>
      <c r="D35" s="587"/>
      <c r="E35" s="31" t="s">
        <v>42</v>
      </c>
      <c r="F35" s="30"/>
    </row>
    <row r="36" spans="1:6" ht="9.75" customHeight="1">
      <c r="A36" s="553"/>
      <c r="B36" s="294"/>
      <c r="C36" s="294"/>
      <c r="D36" s="294"/>
      <c r="E36" s="294"/>
      <c r="F36" s="294"/>
    </row>
    <row r="37" spans="1:6" ht="17.25" customHeight="1">
      <c r="A37" s="551" t="s">
        <v>39</v>
      </c>
      <c r="B37" s="550"/>
      <c r="C37" s="554"/>
      <c r="D37" s="512"/>
      <c r="E37" s="31" t="s">
        <v>43</v>
      </c>
      <c r="F37" s="110"/>
    </row>
    <row r="38" spans="1:6" ht="9.75" customHeight="1" thickBot="1">
      <c r="A38" s="546"/>
      <c r="B38" s="259"/>
      <c r="C38" s="259"/>
      <c r="D38" s="259"/>
      <c r="E38" s="259"/>
      <c r="F38" s="259"/>
    </row>
    <row r="39" spans="1:6" ht="16.5" customHeight="1">
      <c r="A39" s="41" t="s">
        <v>261</v>
      </c>
      <c r="B39" s="41"/>
      <c r="C39" s="41"/>
      <c r="D39" s="41"/>
      <c r="E39" s="41"/>
      <c r="F39" s="12"/>
    </row>
    <row r="40" spans="1:6" ht="18" customHeight="1">
      <c r="A40" s="41" t="s">
        <v>70</v>
      </c>
      <c r="B40" s="41"/>
      <c r="C40" s="41"/>
      <c r="D40" s="42"/>
      <c r="E40" s="43" t="s">
        <v>71</v>
      </c>
      <c r="F40" s="42"/>
    </row>
    <row r="41" spans="1:6" ht="9" customHeight="1">
      <c r="A41" s="44" t="s">
        <v>94</v>
      </c>
      <c r="B41" s="12"/>
      <c r="C41" s="12"/>
      <c r="D41" s="13"/>
      <c r="E41" s="12"/>
      <c r="F41" s="12"/>
    </row>
    <row r="42" spans="1:6" ht="9" customHeight="1">
      <c r="A42" s="45" t="s">
        <v>95</v>
      </c>
      <c r="B42" s="12"/>
      <c r="C42" s="12"/>
      <c r="D42" s="584" t="s">
        <v>72</v>
      </c>
      <c r="E42" s="585"/>
      <c r="F42" s="588"/>
    </row>
    <row r="43" spans="1:6" ht="9" customHeight="1">
      <c r="A43" s="45" t="s">
        <v>96</v>
      </c>
      <c r="B43" s="12"/>
      <c r="C43" s="12"/>
      <c r="D43" s="585"/>
      <c r="E43" s="585"/>
      <c r="F43" s="589"/>
    </row>
    <row r="44" spans="1:6" ht="9" customHeight="1">
      <c r="A44" s="45" t="s">
        <v>170</v>
      </c>
      <c r="B44" s="12"/>
      <c r="C44" s="12"/>
      <c r="D44" s="47"/>
      <c r="E44" s="46"/>
      <c r="F44" s="47"/>
    </row>
    <row r="45" spans="1:6" ht="9" customHeight="1">
      <c r="A45" s="45" t="s">
        <v>97</v>
      </c>
      <c r="B45" s="12"/>
      <c r="C45" s="12"/>
      <c r="D45" s="47"/>
      <c r="E45" s="46"/>
      <c r="F45" s="47"/>
    </row>
    <row r="46" spans="1:6" ht="9" customHeight="1">
      <c r="A46" s="45" t="s">
        <v>262</v>
      </c>
      <c r="B46" s="12"/>
      <c r="C46" s="12"/>
      <c r="D46" s="47"/>
      <c r="E46" s="46"/>
      <c r="F46" s="47"/>
    </row>
    <row r="47" spans="1:6" ht="9" customHeight="1">
      <c r="A47" s="45" t="s">
        <v>98</v>
      </c>
      <c r="B47" s="12"/>
      <c r="C47" s="12"/>
      <c r="D47" s="47"/>
      <c r="E47" s="46"/>
      <c r="F47" s="47"/>
    </row>
    <row r="48" spans="1:6" ht="48" customHeight="1">
      <c r="A48" s="544" t="s">
        <v>0</v>
      </c>
      <c r="B48" s="545"/>
      <c r="C48" s="545"/>
      <c r="D48" s="545"/>
      <c r="E48" s="545"/>
      <c r="F48" s="545"/>
    </row>
    <row r="49" spans="1:6" ht="30" customHeight="1">
      <c r="A49" s="544" t="s">
        <v>263</v>
      </c>
      <c r="B49" s="545"/>
      <c r="C49" s="545"/>
      <c r="D49" s="545"/>
      <c r="E49" s="545"/>
      <c r="F49" s="545"/>
    </row>
    <row r="50" spans="1:6" ht="30" customHeight="1">
      <c r="A50" s="544" t="s">
        <v>276</v>
      </c>
      <c r="B50" s="545"/>
      <c r="C50" s="545"/>
      <c r="D50" s="545"/>
      <c r="E50" s="545"/>
      <c r="F50" s="545"/>
    </row>
    <row r="51" spans="1:6" ht="12.75">
      <c r="A51" s="577" t="str">
        <f>+1!A56:L56</f>
        <v>Formulář zpracovala ASPEKT HM, daňová, účetní a auditorská kancelář, www.danovapriznani.cz, business.center.cz</v>
      </c>
      <c r="B51" s="239"/>
      <c r="C51" s="239"/>
      <c r="D51" s="239"/>
      <c r="E51" s="239"/>
      <c r="F51" s="239"/>
    </row>
    <row r="52" spans="1:6" ht="12.75">
      <c r="A52" s="576">
        <v>8</v>
      </c>
      <c r="B52" s="576"/>
      <c r="C52" s="576"/>
      <c r="D52" s="576"/>
      <c r="E52" s="576"/>
      <c r="F52" s="576"/>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sheetData>
  <sheetProtection/>
  <mergeCells count="54">
    <mergeCell ref="A52:F52"/>
    <mergeCell ref="A51:F51"/>
    <mergeCell ref="B19:D19"/>
    <mergeCell ref="A22:A23"/>
    <mergeCell ref="E22:E23"/>
    <mergeCell ref="A48:F48"/>
    <mergeCell ref="A49:F49"/>
    <mergeCell ref="D42:E43"/>
    <mergeCell ref="C35:D35"/>
    <mergeCell ref="F42:F43"/>
    <mergeCell ref="C37:D37"/>
    <mergeCell ref="D27:F27"/>
    <mergeCell ref="A27:B27"/>
    <mergeCell ref="A26:B26"/>
    <mergeCell ref="C26:C27"/>
    <mergeCell ref="D26:F26"/>
    <mergeCell ref="B33:F33"/>
    <mergeCell ref="A1:F1"/>
    <mergeCell ref="A2:A3"/>
    <mergeCell ref="B2:D3"/>
    <mergeCell ref="E2:F2"/>
    <mergeCell ref="E8:F8"/>
    <mergeCell ref="E17:F17"/>
    <mergeCell ref="A8:A9"/>
    <mergeCell ref="B8:D9"/>
    <mergeCell ref="A17:A18"/>
    <mergeCell ref="B17:D18"/>
    <mergeCell ref="B15:D15"/>
    <mergeCell ref="A7:F7"/>
    <mergeCell ref="A16:F16"/>
    <mergeCell ref="B4:D4"/>
    <mergeCell ref="B5:D5"/>
    <mergeCell ref="B6:D6"/>
    <mergeCell ref="B10:D10"/>
    <mergeCell ref="B11:D11"/>
    <mergeCell ref="B12:D12"/>
    <mergeCell ref="B13:D13"/>
    <mergeCell ref="B14:D14"/>
    <mergeCell ref="B22:D22"/>
    <mergeCell ref="B23:D23"/>
    <mergeCell ref="B21:D21"/>
    <mergeCell ref="A25:F25"/>
    <mergeCell ref="F22:F23"/>
    <mergeCell ref="A24:F24"/>
    <mergeCell ref="A50:F50"/>
    <mergeCell ref="A38:F38"/>
    <mergeCell ref="A28:F28"/>
    <mergeCell ref="A31:E31"/>
    <mergeCell ref="A37:B37"/>
    <mergeCell ref="A30:F30"/>
    <mergeCell ref="A32:F32"/>
    <mergeCell ref="A34:F34"/>
    <mergeCell ref="A36:F36"/>
    <mergeCell ref="A29:F29"/>
  </mergeCells>
  <printOptions horizontalCentered="1" verticalCentered="1"/>
  <pageMargins left="0.3937007874015748" right="0.3937007874015748" top="0.6299212598425197" bottom="0.6299212598425197" header="0.31496062992125984" footer="0.31496062992125984"/>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2008-01-03T07:57:04Z</cp:lastPrinted>
  <dcterms:created xsi:type="dcterms:W3CDTF">2000-01-03T15:14:32Z</dcterms:created>
  <dcterms:modified xsi:type="dcterms:W3CDTF">2008-03-27T07:41:53Z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