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'Příloha'!$C$1:$K$228</definedName>
    <definedName name="_xlnm.Print_Area" localSheetId="0">'UVOD'!$A$1:$K$36</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C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M27" authorId="0">
      <text>
        <r>
          <rPr>
            <b/>
            <sz val="9"/>
            <rFont val="Tahoma"/>
            <family val="2"/>
          </rPr>
          <t>Martin Štěpán:</t>
        </r>
        <r>
          <rPr>
            <sz val="9"/>
            <rFont val="Tahoma"/>
            <family val="2"/>
          </rPr>
          <t xml:space="preserve">
1…akciová společnost, svěřenský fond
2…ostatní</t>
        </r>
      </text>
    </comment>
    <comment ref="C30" authorId="0">
      <text>
        <r>
          <rPr>
            <b/>
            <sz val="8"/>
            <rFont val="Tahoma"/>
            <family val="2"/>
          </rPr>
          <t>Martin Štěpán:</t>
        </r>
        <r>
          <rPr>
            <sz val="8"/>
            <rFont val="Tahoma"/>
            <family val="2"/>
          </rPr>
          <t xml:space="preserve">
Nehodící se šrtněte, nejlépe tak, že odstraníte celý řádek.
</t>
        </r>
      </text>
    </comment>
    <comment ref="C35" authorId="0">
      <text>
        <r>
          <rPr>
            <b/>
            <sz val="8"/>
            <rFont val="Tahoma"/>
            <family val="2"/>
          </rPr>
          <t>Martin Štěpán:</t>
        </r>
        <r>
          <rPr>
            <sz val="8"/>
            <rFont val="Tahoma"/>
            <family val="2"/>
          </rPr>
          <t xml:space="preserve">
Nehodící se šrtněte, nejlépe tak, že odstraníte celý řádek.</t>
        </r>
      </text>
    </comment>
    <comment ref="C42" authorId="0">
      <text>
        <r>
          <rPr>
            <b/>
            <sz val="8"/>
            <rFont val="Tahoma"/>
            <family val="2"/>
          </rPr>
          <t>Martin Štěpán:</t>
        </r>
        <r>
          <rPr>
            <sz val="8"/>
            <rFont val="Tahoma"/>
            <family val="2"/>
          </rPr>
          <t xml:space="preserve">
Nehodící se šrtněte, nejlépe tak, že odstraníte celý řádek.</t>
        </r>
      </text>
    </comment>
    <comment ref="C47" authorId="0">
      <text>
        <r>
          <rPr>
            <b/>
            <sz val="8"/>
            <rFont val="Tahoma"/>
            <family val="2"/>
          </rPr>
          <t>Martin Štěpán:</t>
        </r>
        <r>
          <rPr>
            <sz val="8"/>
            <rFont val="Tahoma"/>
            <family val="2"/>
          </rPr>
          <t xml:space="preserve">
Nehodící se šrtněte, nejlépe tak, že odstraníte celý řádek.</t>
        </r>
      </text>
    </comment>
    <comment ref="C54" authorId="0">
      <text>
        <r>
          <rPr>
            <b/>
            <sz val="8"/>
            <rFont val="Tahoma"/>
            <family val="2"/>
          </rPr>
          <t>Martin Štěpán:</t>
        </r>
        <r>
          <rPr>
            <sz val="8"/>
            <rFont val="Tahoma"/>
            <family val="2"/>
          </rPr>
          <t xml:space="preserve">
Nehodící se šrtněte, nejlépe tak, že odstraníte celý řádek.
</t>
        </r>
      </text>
    </comment>
    <comment ref="C62" authorId="0">
      <text>
        <r>
          <rPr>
            <b/>
            <sz val="8"/>
            <rFont val="Tahoma"/>
            <family val="2"/>
          </rPr>
          <t>Martin Štěpán:</t>
        </r>
        <r>
          <rPr>
            <sz val="8"/>
            <rFont val="Tahoma"/>
            <family val="2"/>
          </rPr>
          <t xml:space="preserve">
Nehodící se šrtněte, nejlépe tak, že odstraníte celý řádek.
</t>
        </r>
      </text>
    </comment>
    <comment ref="C70" authorId="0">
      <text>
        <r>
          <rPr>
            <b/>
            <sz val="8"/>
            <rFont val="Tahoma"/>
            <family val="2"/>
          </rPr>
          <t>Martin Štěpán:</t>
        </r>
        <r>
          <rPr>
            <sz val="8"/>
            <rFont val="Tahoma"/>
            <family val="2"/>
          </rPr>
          <t xml:space="preserve">
Nehodící se šrtněte, nejlépe tak, že odstraníte celý řádek.
</t>
        </r>
      </text>
    </comment>
    <comment ref="C75" authorId="0">
      <text>
        <r>
          <rPr>
            <b/>
            <sz val="8"/>
            <rFont val="Tahoma"/>
            <family val="2"/>
          </rPr>
          <t>Martin Štěpán:</t>
        </r>
        <r>
          <rPr>
            <sz val="8"/>
            <rFont val="Tahoma"/>
            <family val="2"/>
          </rPr>
          <t xml:space="preserve">
Nehodící se šrtněte, nejlépe tak, že odstraníte celý řádek.
</t>
        </r>
      </text>
    </comment>
    <comment ref="C84" authorId="0">
      <text>
        <r>
          <rPr>
            <b/>
            <sz val="8"/>
            <rFont val="Tahoma"/>
            <family val="2"/>
          </rPr>
          <t>Martin Štěpán:</t>
        </r>
        <r>
          <rPr>
            <sz val="8"/>
            <rFont val="Tahoma"/>
            <family val="2"/>
          </rPr>
          <t xml:space="preserve">
Nehodící se šrtněte, nejlépe tak, že odstraníte celý řádek.</t>
        </r>
      </text>
    </comment>
    <comment ref="C89" authorId="0">
      <text>
        <r>
          <rPr>
            <b/>
            <sz val="8"/>
            <rFont val="Tahoma"/>
            <family val="2"/>
          </rPr>
          <t>Martin Štěpán:</t>
        </r>
        <r>
          <rPr>
            <sz val="8"/>
            <rFont val="Tahoma"/>
            <family val="2"/>
          </rPr>
          <t xml:space="preserve">
Nehodící se šrtněte, nejlépe tak, že odstraníte celý řádek.</t>
        </r>
      </text>
    </comment>
    <comment ref="C95" authorId="0">
      <text>
        <r>
          <rPr>
            <b/>
            <sz val="8"/>
            <rFont val="Tahoma"/>
            <family val="2"/>
          </rPr>
          <t>Martin Štěpán:</t>
        </r>
        <r>
          <rPr>
            <sz val="8"/>
            <rFont val="Tahoma"/>
            <family val="2"/>
          </rPr>
          <t xml:space="preserve">
Nehodící se šrtněte, nejlépe tak, že odstraníte celý řádek.</t>
        </r>
      </text>
    </comment>
    <comment ref="C101" authorId="0">
      <text>
        <r>
          <rPr>
            <b/>
            <sz val="8"/>
            <rFont val="Tahoma"/>
            <family val="2"/>
          </rPr>
          <t>Martin Štěpán:</t>
        </r>
        <r>
          <rPr>
            <sz val="8"/>
            <rFont val="Tahoma"/>
            <family val="2"/>
          </rPr>
          <t xml:space="preserve">
Nehodící se šrtněte, nejlépe tak, že odstraníte celý řádek.</t>
        </r>
      </text>
    </comment>
    <comment ref="C108" authorId="0">
      <text>
        <r>
          <rPr>
            <b/>
            <sz val="8"/>
            <rFont val="Tahoma"/>
            <family val="2"/>
          </rPr>
          <t>Martin Štěpán:</t>
        </r>
        <r>
          <rPr>
            <sz val="8"/>
            <rFont val="Tahoma"/>
            <family val="2"/>
          </rPr>
          <t xml:space="preserve">
Nehodící se šrtněte, nejlépe tak, že odstraníte celý řádek.</t>
        </r>
      </text>
    </comment>
    <comment ref="C116" authorId="0">
      <text>
        <r>
          <rPr>
            <b/>
            <sz val="8"/>
            <rFont val="Tahoma"/>
            <family val="2"/>
          </rPr>
          <t>Martin Štěpán:</t>
        </r>
        <r>
          <rPr>
            <sz val="8"/>
            <rFont val="Tahoma"/>
            <family val="2"/>
          </rPr>
          <t xml:space="preserve">
Nehodící se šrtněte, nejlépe tak, že odstraníte celý řádek.</t>
        </r>
      </text>
    </comment>
    <comment ref="C126" authorId="0">
      <text>
        <r>
          <rPr>
            <b/>
            <sz val="8"/>
            <rFont val="Tahoma"/>
            <family val="2"/>
          </rPr>
          <t>Martin Štěpán:</t>
        </r>
        <r>
          <rPr>
            <sz val="8"/>
            <rFont val="Tahoma"/>
            <family val="2"/>
          </rPr>
          <t xml:space="preserve">
Nehodící se šrtněte, nejlépe tak, že odstraníte celý řádek.</t>
        </r>
      </text>
    </comment>
    <comment ref="J13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14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C14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5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6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75"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8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19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0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1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C22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<sst xmlns="http://schemas.openxmlformats.org/spreadsheetml/2006/main" count="329" uniqueCount="227">
  <si>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</si>
  <si>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</si>
  <si>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</si>
  <si>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Úrok</t>
  </si>
  <si>
    <t>Způsob zajištění</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</si>
  <si>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</si>
  <si>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</si>
  <si>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</si>
  <si>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</si>
  <si>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</si>
  <si>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</si>
  <si>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</si>
  <si>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</si>
  <si>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</si>
  <si>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</si>
  <si>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</si>
  <si>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</si>
  <si>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</si>
  <si>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</si>
  <si>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</si>
  <si>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</si>
  <si>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</si>
  <si>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Finanční vyjádření vlivu na</t>
  </si>
  <si>
    <t>majetek a závazky</t>
  </si>
  <si>
    <t>finanční situaci</t>
  </si>
  <si>
    <t>výsledek hospodaření</t>
  </si>
  <si>
    <t>IČO :</t>
  </si>
  <si>
    <t>Běžné účetní období</t>
  </si>
  <si>
    <t>XX</t>
  </si>
  <si>
    <t>Celkem</t>
  </si>
  <si>
    <t>Formulář zpracovala ASPEKT HM, daňová, účetní a auditorská kancelář, www.danovapriznani.cz, business.center.cz</t>
  </si>
  <si>
    <t>neomezená verze</t>
  </si>
  <si>
    <t xml:space="preserve">  Zakoupením/stažením šablony získává uživatel právo na použití šablony za následujících podmínek:</t>
  </si>
  <si>
    <t>* šablona nesmí být dále šířena, zveřejňována, či půjčována</t>
  </si>
  <si>
    <t>Tento kod Vás opravňuje ke stažení nových verzí tohoto souboru.</t>
  </si>
  <si>
    <t xml:space="preserve">* placená šablona smí být použita pouze pro jeden ekonomický subjekt (např. účetní či daňoví poradci musí pořídit samostatnou licenci šablony pro každého svého zákazníka, pro kterého chtějí šablonu používat) </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</si>
  <si>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</si>
  <si>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</si>
  <si>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</si>
  <si>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</si>
  <si>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</si>
  <si>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</si>
  <si>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</si>
  <si>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</si>
  <si>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</si>
  <si>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</si>
  <si>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</si>
  <si>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</si>
  <si>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</si>
  <si>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</si>
  <si>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</si>
  <si>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</si>
  <si>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</si>
  <si>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</si>
  <si>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</si>
  <si>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</si>
  <si>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</si>
  <si>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</si>
  <si>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</si>
  <si>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</si>
  <si>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</si>
  <si>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</si>
  <si>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</si>
  <si>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</si>
  <si>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</si>
  <si>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</si>
  <si>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</si>
  <si>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</si>
  <si>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</si>
  <si>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</si>
  <si>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</si>
  <si>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</si>
  <si>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</si>
  <si>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</si>
  <si>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</si>
  <si>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</si>
  <si>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</si>
  <si>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</si>
  <si>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</si>
  <si>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</si>
  <si>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</si>
  <si>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Minulé účetní období</t>
  </si>
  <si>
    <t>1.1. Zásoby</t>
  </si>
  <si>
    <t>* způsobem A evidence zásob.</t>
  </si>
  <si>
    <t>* způsobem B evidence zásob.</t>
  </si>
  <si>
    <t>Ocenění dlouhodobého hmotného i nehmotného majetku vytvořeného vlastní činností</t>
  </si>
  <si>
    <t>1.2. Dlouhodobý majetek</t>
  </si>
  <si>
    <t>1.3. Cenné papíry a podíly</t>
  </si>
  <si>
    <t>Ocenění cenných papírů a podílů</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</si>
  <si>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</si>
  <si>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</si>
  <si>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</si>
  <si>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</si>
  <si>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Způsob stanovení OP</t>
  </si>
  <si>
    <t>Druh opravné položky / oprávky</t>
  </si>
  <si>
    <t>Zdroj informací výpočtu OP</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</si>
  <si>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</si>
  <si>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</si>
  <si>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</si>
  <si>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</si>
  <si>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tyto účetní případy se v běžném účetním období u účetní jednotky nevyskytly.</t>
  </si>
  <si>
    <t>* Tyto účetní případy se v běžném účetním období u účetní jednotky nevyskytly.</t>
  </si>
  <si>
    <t>A. Obecné údaje</t>
  </si>
  <si>
    <t>* roční kurs vyhlášený ČNB vždy první pracovní den běžného účetního období.</t>
  </si>
  <si>
    <t>Účetní hodnota</t>
  </si>
  <si>
    <t>Obsah změny</t>
  </si>
  <si>
    <t>Datum změny</t>
  </si>
  <si>
    <t>Vliv na rozvahu</t>
  </si>
  <si>
    <t>Vliv na výkaz zisku a ztrát</t>
  </si>
  <si>
    <t>Ohodnocení změny</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</si>
  <si>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</si>
  <si>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</si>
  <si>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</si>
  <si>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</si>
  <si>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</si>
  <si>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</si>
  <si>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</si>
  <si>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</si>
  <si>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</si>
  <si>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</si>
  <si>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xml:space="preserve">Komentář k tabulce : </t>
  </si>
  <si>
    <t>Aktiva i pasiva v cizích měnách vykázaná k rozvahovému dni byla přepočtena kursem ČNB platným k rozvahovému dni.</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</si>
  <si>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</si>
  <si>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</si>
  <si>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Finanční úřad pro :</t>
  </si>
  <si>
    <t>Územní pracoviště v, ve, pro :</t>
  </si>
  <si>
    <r>
      <t xml:space="preserve">  </t>
    </r>
    <r>
      <rPr>
        <b/>
        <u val="single"/>
        <sz val="14"/>
        <rFont val="Arial CE"/>
        <family val="0"/>
      </rPr>
      <t>Licenční podmínky použití šablony:</t>
    </r>
  </si>
  <si>
    <t>Na základě Vašeho kodu lze soubor stáhnout celkem 5x.</t>
  </si>
  <si>
    <t>Formulář je určen výhradně pro Microsoft Excel. V ostatních obdobných programech nemusí fungovat správně!</t>
  </si>
  <si>
    <t>Průměrný přepočtený počet zaměstnanců</t>
  </si>
  <si>
    <r>
      <t xml:space="preserve">Předkládaná účetní závěrka společnosti byla zpracována na základě zákona č. 563/1991 Sb., o účetnictví, ve znění pozdějších předpisů a na základě Vyhlášky č.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</si>
  <si>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39 odst. 1 písm. a) Vyhlášky)</t>
    </r>
  </si>
  <si>
    <t>Vysvětlivky k barevnému označení řádků :</t>
  </si>
  <si>
    <t>část přílohy označené touto barvou vyplňují všechny účetní jednotky</t>
  </si>
  <si>
    <t>část přílohy označené touto barvou vyplňují pouze malé a mikro účetní jednotky, které nemusí ověřovat účetní závěrku auditorem</t>
  </si>
  <si>
    <t>řádky přílohy označené touto barvou by měly vždy zůstat součástí konečné verze přílohy k účetní závěrce</t>
  </si>
  <si>
    <t>řádky přílohy označené touto barvou mohou být v některých případech smazány/skryty a nemusí nutně být součástí konečené verze přílohy k účetní závěrce</t>
  </si>
  <si>
    <r>
      <t>B. Používané účetní metody, obecné účetní zásady  a způsoby oceňování</t>
    </r>
    <r>
      <rPr>
        <b/>
        <i/>
        <sz val="11"/>
        <rFont val="Arial"/>
        <family val="2"/>
      </rPr>
      <t xml:space="preserve"> </t>
    </r>
    <r>
      <rPr>
        <i/>
        <sz val="10"/>
        <rFont val="Arial"/>
        <family val="2"/>
      </rPr>
      <t>(§ 39 odst. 1 písm. b) + c) Vyhlášky)</t>
    </r>
  </si>
  <si>
    <t>v tis. Kč</t>
  </si>
  <si>
    <t>MikoUJ</t>
  </si>
  <si>
    <t>MaleUJ</t>
  </si>
  <si>
    <t>StředníUJ</t>
  </si>
  <si>
    <t>VelkéUj</t>
  </si>
  <si>
    <t>Audit16</t>
  </si>
  <si>
    <t>Audit17</t>
  </si>
  <si>
    <t>Výsledek</t>
  </si>
  <si>
    <t>Obrat</t>
  </si>
  <si>
    <r>
      <t xml:space="preserve">1. Způsoby ocenění a odepisování majetku </t>
    </r>
    <r>
      <rPr>
        <i/>
        <sz val="10"/>
        <rFont val="Arial"/>
        <family val="2"/>
      </rPr>
      <t>(§ 39 odst. 1 písm. b) bod 1 Vyhlášky)</t>
    </r>
  </si>
  <si>
    <t>Aktiva netto</t>
  </si>
  <si>
    <t>Počet zaměstnanců</t>
  </si>
  <si>
    <t xml:space="preserve">Právní forma </t>
  </si>
  <si>
    <t>Účtování zásob je prováděno:</t>
  </si>
  <si>
    <t>Výdej ze skladu je účtován:</t>
  </si>
  <si>
    <t>Oceňování zásob vytvořených ve vlastní režii je prováděno:</t>
  </si>
  <si>
    <t>Oceňování nakupovaných zásob je prováděno:</t>
  </si>
  <si>
    <t>* ve skutečných pořizovacích cenách zahrnujících cenu pořízení a vedlejší pořizovací náklady (dopravné, clo, pojistné aj.)</t>
  </si>
  <si>
    <t>* v pořizovacích cenách předem stanovených zahrnujících cenu pořízení a vedlejší pořizovací náklady (dopravné, clo, pojistné aj.)</t>
  </si>
  <si>
    <t>* dlouhodobý hmotný majetek byl oceňován vlastními náklady ve složení: přímé náklady + výrobní režie + správní režie</t>
  </si>
  <si>
    <t>* dlouhodobý nehmotný majetek byl oceňován vlastními náklady ve složení: přímé náklady + výrobní režie + správní režie</t>
  </si>
  <si>
    <r>
      <t xml:space="preserve"> Ve sledovaném účetním období účetní jednotka oceňovala </t>
    </r>
    <r>
      <rPr>
        <u val="single"/>
        <sz val="9"/>
        <rFont val="Arial"/>
        <family val="2"/>
      </rPr>
      <t>příchovky</t>
    </r>
    <r>
      <rPr>
        <sz val="9"/>
        <rFont val="Arial"/>
        <family val="2"/>
      </rPr>
      <t xml:space="preserve"> zvířat:</t>
    </r>
  </si>
  <si>
    <r>
      <t xml:space="preserve"> Ve sledovaném účetním období účetní jednotka oceňovala </t>
    </r>
    <r>
      <rPr>
        <u val="single"/>
        <sz val="9"/>
        <rFont val="Arial"/>
        <family val="2"/>
      </rPr>
      <t>přírůstky</t>
    </r>
    <r>
      <rPr>
        <sz val="9"/>
        <rFont val="Arial"/>
        <family val="2"/>
      </rPr>
      <t xml:space="preserve"> zvířat:</t>
    </r>
  </si>
  <si>
    <r>
      <t xml:space="preserve">2. Způsoby korekcí oceňování aktiv </t>
    </r>
    <r>
      <rPr>
        <i/>
        <sz val="10"/>
        <rFont val="Arial"/>
        <family val="2"/>
      </rPr>
      <t>(§ 39 odst. 1 písm. b) bod 2 Vyhlášky)</t>
    </r>
  </si>
  <si>
    <t>2.1. Odepisování</t>
  </si>
  <si>
    <t>2.2. Opravné položky a oprávky k majetku</t>
  </si>
  <si>
    <r>
      <t xml:space="preserve">3. Přepočet cizích měn na českou měnu </t>
    </r>
    <r>
      <rPr>
        <i/>
        <sz val="10"/>
        <rFont val="Arial"/>
        <family val="2"/>
      </rPr>
      <t>(§ 39 odst. 1 písm. b) bod 3 Vyhlášky)</t>
    </r>
  </si>
  <si>
    <r>
      <t xml:space="preserve">4. Stanovení reálné hodnoty majetku a závazků oceňovaných reálnou hodnotou, změny reálných hodnot </t>
    </r>
    <r>
      <rPr>
        <i/>
        <sz val="10"/>
        <rFont val="Arial"/>
        <family val="2"/>
      </rPr>
      <t>(§ 39 odst. 1 písm. b) bod 4 + § 39 odst. 1 písm. c) Vyhlášky)</t>
    </r>
  </si>
  <si>
    <t xml:space="preserve">Při stanovení reálné hodnoty majetku a závazků byly použity tyto metody: </t>
  </si>
  <si>
    <t xml:space="preserve">5. Odchylky od metod dle § 7 zákona o účetnictví  </t>
  </si>
  <si>
    <t>Způsob odchýlení od § 7 zákona o účetnictví</t>
  </si>
  <si>
    <t>6. Významné události, které nastaly mezi rozvahovým dnem a okamžikem sestavení účetní závěrky</t>
  </si>
  <si>
    <r>
      <t xml:space="preserve">C. Doplňující údaje k Rozvaze a k Výkazu zisků a ztrát </t>
    </r>
    <r>
      <rPr>
        <b/>
        <i/>
        <sz val="11"/>
        <rFont val="Arial"/>
        <family val="2"/>
      </rPr>
      <t xml:space="preserve"> </t>
    </r>
    <r>
      <rPr>
        <i/>
        <sz val="10"/>
        <rFont val="Arial"/>
        <family val="2"/>
      </rPr>
      <t>(§ 39 odst. 1 písm d) až i) + odst. 2 Vyhlášky)</t>
    </r>
  </si>
  <si>
    <r>
      <t xml:space="preserve">1.1. Dlouhodobé závazky ve lhůtě splatnosti se splatností nad 5 let </t>
    </r>
    <r>
      <rPr>
        <i/>
        <sz val="10"/>
        <rFont val="Arial"/>
        <family val="2"/>
      </rPr>
      <t>(§ 39 odst. 1 písm d) Vyhlášky)</t>
    </r>
  </si>
  <si>
    <t xml:space="preserve">Komentář k tabulce: </t>
  </si>
  <si>
    <r>
      <t xml:space="preserve">1.2. Dlouhodobé pohledávky ve lhůtě splatnosti se splatností nad 5 let </t>
    </r>
    <r>
      <rPr>
        <i/>
        <sz val="10"/>
        <rFont val="Arial"/>
        <family val="2"/>
      </rPr>
      <t>(§ 39 odst. 1 písm d) Vyhlášky)</t>
    </r>
  </si>
  <si>
    <r>
      <t xml:space="preserve">2.1. Pohledávky kryté věcnými zárukami </t>
    </r>
    <r>
      <rPr>
        <i/>
        <sz val="10"/>
        <rFont val="Arial"/>
        <family val="2"/>
      </rPr>
      <t>(§ 39 odst. 1 písm e) Vyhlášky)</t>
    </r>
  </si>
  <si>
    <t>Druh pohledávky / dlužník</t>
  </si>
  <si>
    <t>Forma / povaha záruky, příp. jméno ručitele</t>
  </si>
  <si>
    <r>
      <t xml:space="preserve">2.2. Závazky / dluhy kryté věcnými zárukami </t>
    </r>
    <r>
      <rPr>
        <i/>
        <sz val="10"/>
        <rFont val="Arial"/>
        <family val="2"/>
      </rPr>
      <t>(§ 39 odst. 1 písm e) Vyhlášky)</t>
    </r>
  </si>
  <si>
    <t>Druh závazku / věřitel</t>
  </si>
  <si>
    <r>
      <t xml:space="preserve">3. Zálohy, závdavky, zápůjčky a úvěry členům řídících, kontrolních a správních orgánů </t>
    </r>
    <r>
      <rPr>
        <i/>
        <sz val="10"/>
        <rFont val="Arial"/>
        <family val="2"/>
      </rPr>
      <t>(§ 39 odst. 1 písm f) Vyhlášky)</t>
    </r>
  </si>
  <si>
    <t>Zálohy, závdavky, zápůjčky a úvěry poskytnuté členům:</t>
  </si>
  <si>
    <t>Výše</t>
  </si>
  <si>
    <t>Splaceno k rozvaho- vému dni</t>
  </si>
  <si>
    <t>Odpis k rozvaho- vému dni</t>
  </si>
  <si>
    <t>Prominuto k rozvaho- vému dni</t>
  </si>
  <si>
    <t>řídících orgánů</t>
  </si>
  <si>
    <t>kontrolních orgánů</t>
  </si>
  <si>
    <t>správních orgánů</t>
  </si>
  <si>
    <r>
      <t xml:space="preserve">4. Položky výnosů a nákladů mimořádné svým objemem nebo původem </t>
    </r>
    <r>
      <rPr>
        <i/>
        <sz val="10"/>
        <rFont val="Arial"/>
        <family val="2"/>
      </rPr>
      <t>(§ 39 odst. 1 písm g) Vyhlášky)</t>
    </r>
  </si>
  <si>
    <t>Druh výnosu</t>
  </si>
  <si>
    <t>Povaha výnosu, příp. jeho původ</t>
  </si>
  <si>
    <t>Druh nákladu</t>
  </si>
  <si>
    <t>Povaha nákladu, příp. jeho původ</t>
  </si>
  <si>
    <r>
      <t xml:space="preserve">5. Pohledávky a závazky, které nejsou uvedeny v rozvaze </t>
    </r>
    <r>
      <rPr>
        <i/>
        <sz val="10"/>
        <rFont val="Arial"/>
        <family val="2"/>
      </rPr>
      <t>(§ 39 odst. 1 písm h) Vyhlášky)</t>
    </r>
  </si>
  <si>
    <t>Druh pohledávek / závazků</t>
  </si>
  <si>
    <t>Celková výše</t>
  </si>
  <si>
    <t>z toho: ÚJ v konsoli- dačním celku</t>
  </si>
  <si>
    <t>z toho: přidruže-né účetní jednotky</t>
  </si>
  <si>
    <t>Povaha a forma závazku</t>
  </si>
  <si>
    <t>Všechny pohledávky</t>
  </si>
  <si>
    <t>Všechny závazky/dluhy</t>
  </si>
  <si>
    <t>z toho : podmíněné závazky</t>
  </si>
  <si>
    <t>z toho : poskytnuté věcné záruky</t>
  </si>
  <si>
    <t>z toho : penzijní závazky</t>
  </si>
  <si>
    <r>
      <t xml:space="preserve">6. Průměrný přepočtený počet zaměstnanců v průběhu účetního období </t>
    </r>
    <r>
      <rPr>
        <i/>
        <sz val="10"/>
        <rFont val="Arial"/>
        <family val="2"/>
      </rPr>
      <t>(§ 39 odst. 1 písm i) Vyhlášky)</t>
    </r>
  </si>
  <si>
    <t xml:space="preserve">Stav: </t>
  </si>
  <si>
    <t>k 31.12. minulého účetního období</t>
  </si>
  <si>
    <t>k 31.3. běžného účetního období</t>
  </si>
  <si>
    <t>k 30.6. běžného účetního období</t>
  </si>
  <si>
    <t>k 30.9. běžného účetního období</t>
  </si>
  <si>
    <t>k 31.12. běžného účetního období</t>
  </si>
  <si>
    <r>
      <t xml:space="preserve">7. Informace o nabytí vlastních akcií nebo vlastních podílů </t>
    </r>
    <r>
      <rPr>
        <i/>
        <sz val="10"/>
        <rFont val="Arial"/>
        <family val="2"/>
      </rPr>
      <t>(§ 39 odst. 2 Vyhlášky)</t>
    </r>
  </si>
  <si>
    <t>Datum pořízení</t>
  </si>
  <si>
    <t>Obchodní podíl</t>
  </si>
  <si>
    <t>Sídlo :</t>
  </si>
  <si>
    <t>Právní forma :</t>
  </si>
  <si>
    <t>Zapsána v obchodním rejstříku, který je veden :</t>
  </si>
  <si>
    <t>Oddíl :</t>
  </si>
  <si>
    <t>Vložka :</t>
  </si>
  <si>
    <t>Rozhodující předmět činnosti :</t>
  </si>
  <si>
    <t>Datum vzniku společnosti :</t>
  </si>
  <si>
    <t>Zapamatujte si kod, který Vám byl zaslán prostřednictvím SMS.</t>
  </si>
  <si>
    <t>http://business.center.cz/business/sablony/s111-ucetni-zaverka-ve-zjednodusenem-rozsahu.aspx</t>
  </si>
  <si>
    <t>Formulář obsahuje přílohu účetní závěrky pro podnikatele ve zjednodušeném rozsahu platnou pro účetní období končící v kalendářním roce 2015. Formulář není nijak omezen, avšak pracuje správně jen s hodnotami menšími než 10 md. Kč.</t>
  </si>
  <si>
    <t>PŘÍLOHA K ÚČETNÍ ZÁVĚRCE VE ZKRÁCENÉM ROZSAHU PRO PODNIKATELE</t>
  </si>
  <si>
    <t>formulář je platný pro účetní období končící v roce 2020</t>
  </si>
  <si>
    <t>Novou verzi lze stáhnout za poplatek na této adrese</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</si>
</sst>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mmmm\ d\,\ yyyy"/>
    <numFmt numFmtId="168" formatCode="dd/mm/yy"/>
    <numFmt numFmtId="169" formatCode="d\.\ mmmm\ yyyy"/>
    <numFmt numFmtId="170" formatCode="[&lt;=9999999]###\ ##\ ##;##\ ##\ ##\ ##"/>
    <numFmt numFmtId="171" formatCode="[$-405]d\.\ mmmm\ yyyy"/>
    <numFmt numFmtId="172" formatCode="[$-405]d\.\ mmmm\ yyyy;@"/>
    <numFmt numFmtId="173" formatCode="&quot;Yes&quot;;&quot;Yes&quot;;&quot;No&quot;"/>
    <numFmt numFmtId="174" formatCode="&quot;True&quot;;&quot;True&quot;;&quot;False&quot;"/>
    <numFmt numFmtId="175" formatCode="&quot;On&quot;;&quot;On&quot;;&quot;Off&quot;"/>
    <numFmt numFmtId="176" formatCode="d/m/yyyy;@"/>
    <numFmt numFmtId="177" formatCode="0.0%"/>
    <numFmt numFmtId="178" formatCode="dd/mm/yy;@"/>
  </numFmts>
  <fonts count="72">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b/>
      <sz val="14"/>
      <name val="Arial CE"/>
      <family val="0"/>
    </font>
    <font>
      <sz val="8"/>
      <name val="Arial"/>
      <family val="2"/>
    </font>
    <font>
      <b/>
      <sz val="24"/>
      <name val="Arial CE"/>
      <family val="0"/>
    </font>
    <font>
      <b/>
      <u val="single"/>
      <sz val="14"/>
      <name val="Arial CE"/>
      <family val="0"/>
    </font>
    <font>
      <sz val="14"/>
      <name val="Arial"/>
      <family val="2"/>
    </font>
    <font>
      <sz val="14"/>
      <name val="Arial CE"/>
      <family val="0"/>
    </font>
    <font>
      <u val="single"/>
      <sz val="10"/>
      <color indexed="12"/>
      <name val="Arial"/>
      <family val="2"/>
    </font>
    <font>
      <u val="single"/>
      <sz val="10"/>
      <color indexed="36"/>
      <name val="Arial"/>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2"/>
    </font>
    <font>
      <sz val="8"/>
      <name val="Tahoma"/>
      <family val="2"/>
    </font>
    <font>
      <sz val="11"/>
      <name val="Arial"/>
      <family val="2"/>
    </font>
    <font>
      <i/>
      <sz val="9"/>
      <name val="Arial"/>
      <family val="2"/>
    </font>
    <font>
      <b/>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sz val="9"/>
      <name val="Arial"/>
      <family val="2"/>
    </font>
    <font>
      <b/>
      <sz val="8"/>
      <name val="Arial"/>
      <family val="2"/>
    </font>
    <font>
      <u val="single"/>
      <sz val="9"/>
      <name val="Arial"/>
      <family val="2"/>
    </font>
    <font>
      <b/>
      <u val="single"/>
      <sz val="14"/>
      <color indexed="12"/>
      <name val="Arial"/>
      <family val="2"/>
    </font>
    <font>
      <b/>
      <sz val="7"/>
      <name val="Arial"/>
      <family val="2"/>
    </font>
    <font>
      <b/>
      <sz val="9"/>
      <name val="Tahoma"/>
      <family val="2"/>
    </font>
    <font>
      <sz val="9"/>
      <name val="Tahoma"/>
      <family val="2"/>
    </font>
    <font>
      <u val="single"/>
      <sz val="8"/>
      <color indexed="12"/>
      <name val="Times New Roman"/>
      <family val="1"/>
    </font>
    <font>
      <sz val="11"/>
      <color indexed="63"/>
      <name val="Calibri"/>
      <family val="2"/>
    </font>
    <font>
      <sz val="11"/>
      <color indexed="9"/>
      <name val="Calibri"/>
      <family val="2"/>
    </font>
    <font>
      <b/>
      <sz val="11"/>
      <color indexed="63"/>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i/>
      <sz val="11"/>
      <color indexed="23"/>
      <name val="Calibri"/>
      <family val="2"/>
    </font>
    <font>
      <b/>
      <u val="single"/>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31"/>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medium"/>
      <right style="thin"/>
      <top style="medium"/>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double"/>
      <right style="thin"/>
      <top>
        <color indexed="63"/>
      </top>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double"/>
      <bottom style="medium"/>
    </border>
    <border>
      <left style="thin"/>
      <right style="thin"/>
      <top style="double"/>
      <bottom style="thin"/>
    </border>
    <border>
      <left style="thin"/>
      <right style="thin"/>
      <top style="thin"/>
      <bottom style="thin"/>
    </border>
    <border>
      <left style="thin"/>
      <right style="thin"/>
      <top style="thin"/>
      <bottom style="double"/>
    </border>
    <border>
      <left style="medium"/>
      <right style="thin"/>
      <top>
        <color indexed="63"/>
      </top>
      <bottom style="thin"/>
    </border>
    <border>
      <left style="medium"/>
      <right>
        <color indexed="63"/>
      </right>
      <top style="double"/>
      <bottom style="thin"/>
    </border>
    <border>
      <left style="medium"/>
      <right>
        <color indexed="63"/>
      </right>
      <top style="thin"/>
      <bottom style="double"/>
    </border>
    <border>
      <left>
        <color indexed="63"/>
      </left>
      <right style="thin"/>
      <top style="thin"/>
      <bottom>
        <color indexed="63"/>
      </botto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double"/>
      <right style="thin"/>
      <top style="double"/>
      <bottom>
        <color indexed="63"/>
      </bottom>
    </border>
    <border>
      <left style="thin"/>
      <right style="thin"/>
      <top style="double"/>
      <bottom>
        <color indexed="63"/>
      </bottom>
    </border>
    <border>
      <left style="medium"/>
      <right style="double"/>
      <top style="double"/>
      <bottom style="thin"/>
    </border>
    <border>
      <left style="medium"/>
      <right style="double"/>
      <top style="thin"/>
      <bottom style="thin"/>
    </border>
    <border>
      <left style="medium"/>
      <right style="double"/>
      <top style="thin"/>
      <bottom style="double"/>
    </border>
    <border>
      <left style="double"/>
      <right style="thin"/>
      <top style="double"/>
      <bottom style="medium"/>
    </border>
    <border>
      <left style="thin"/>
      <right style="thin"/>
      <top style="double"/>
      <bottom style="medium"/>
    </border>
    <border>
      <left style="double"/>
      <right style="thin"/>
      <top style="medium"/>
      <bottom/>
    </border>
    <border>
      <left style="medium"/>
      <right style="double"/>
      <top style="thin"/>
      <bottom>
        <color indexed="63"/>
      </bottom>
    </border>
    <border>
      <left style="medium"/>
      <right style="double"/>
      <top style="thin"/>
      <bottom style="medium"/>
    </border>
    <border>
      <left style="double"/>
      <right style="thin"/>
      <top style="thin"/>
      <bottom style="medium"/>
    </border>
    <border>
      <left style="thin"/>
      <right style="thin"/>
      <top style="medium"/>
      <bottom style="double"/>
    </border>
    <border>
      <left style="thin"/>
      <right style="medium"/>
      <top style="medium"/>
      <bottom style="double"/>
    </border>
    <border>
      <left style="thin"/>
      <right style="medium"/>
      <top style="double"/>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hair"/>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double"/>
      <bottom style="thin"/>
    </border>
    <border>
      <left>
        <color indexed="63"/>
      </left>
      <right style="thin"/>
      <top style="double"/>
      <bottom style="thin"/>
    </border>
    <border>
      <left style="thin"/>
      <right style="medium"/>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thin"/>
      <right style="thin"/>
      <top>
        <color indexed="63"/>
      </top>
      <bottom style="thin"/>
    </border>
    <border>
      <left style="thin"/>
      <right style="medium"/>
      <top>
        <color indexed="63"/>
      </top>
      <bottom style="thin"/>
    </border>
    <border>
      <left style="medium"/>
      <right>
        <color indexed="63"/>
      </right>
      <top>
        <color indexed="63"/>
      </top>
      <bottom style="double"/>
    </border>
    <border>
      <left style="double"/>
      <right style="thin"/>
      <top style="medium"/>
      <bottom style="thin"/>
    </border>
    <border>
      <left style="thin"/>
      <right style="double"/>
      <top style="medium"/>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thin"/>
      <bottom style="double"/>
    </border>
    <border>
      <left style="thin"/>
      <right>
        <color indexed="63"/>
      </right>
      <top style="double"/>
      <bottom style="thin"/>
    </border>
    <border>
      <left>
        <color indexed="63"/>
      </left>
      <right style="double"/>
      <top style="double"/>
      <bottom style="thin"/>
    </border>
    <border>
      <left>
        <color indexed="63"/>
      </left>
      <right style="medium"/>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right style="medium"/>
      <top style="medium"/>
      <bottom style="double"/>
    </border>
    <border>
      <left style="thin"/>
      <right style="medium"/>
      <top style="double"/>
      <bottom>
        <color indexed="63"/>
      </bottom>
    </border>
    <border>
      <left style="thin"/>
      <right>
        <color indexed="63"/>
      </right>
      <top style="medium"/>
      <bottom style="double"/>
    </border>
    <border>
      <left style="medium"/>
      <right style="thin"/>
      <top style="medium"/>
      <bottom style="double"/>
    </border>
    <border>
      <left style="medium"/>
      <right style="thin"/>
      <top style="double"/>
      <bottom style="medium"/>
    </border>
    <border>
      <left style="double"/>
      <right>
        <color indexed="63"/>
      </right>
      <top style="medium"/>
      <bottom style="double"/>
    </border>
    <border>
      <left>
        <color indexed="63"/>
      </left>
      <right style="thin"/>
      <top style="medium"/>
      <bottom style="double"/>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166"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7"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57" fillId="20"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0" fillId="0" borderId="0" applyNumberFormat="0" applyFill="0" applyBorder="0" applyAlignment="0" applyProtection="0"/>
    <xf numFmtId="0" fontId="0" fillId="0" borderId="0">
      <alignment/>
      <protection/>
    </xf>
    <xf numFmtId="10" fontId="0" fillId="0" borderId="0" applyFill="0" applyBorder="0" applyAlignment="0" applyProtection="0"/>
    <xf numFmtId="0" fontId="13" fillId="0" borderId="0" applyNumberFormat="0" applyFill="0" applyBorder="0" applyAlignment="0" applyProtection="0"/>
    <xf numFmtId="0" fontId="0" fillId="22" borderId="6" applyNumberFormat="0" applyFont="0" applyAlignment="0" applyProtection="0"/>
    <xf numFmtId="0" fontId="63" fillId="0" borderId="7" applyNumberFormat="0" applyFill="0" applyAlignment="0" applyProtection="0"/>
    <xf numFmtId="0" fontId="64"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0" fillId="0" borderId="8" applyNumberFormat="0" applyFill="0" applyAlignment="0" applyProtection="0"/>
    <xf numFmtId="0" fontId="67" fillId="25" borderId="9" applyNumberFormat="0" applyAlignment="0" applyProtection="0"/>
    <xf numFmtId="0" fontId="68" fillId="26" borderId="9" applyNumberFormat="0" applyAlignment="0" applyProtection="0"/>
    <xf numFmtId="0" fontId="69" fillId="26" borderId="10"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4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0" fillId="0" borderId="0" xfId="0" applyAlignment="1">
      <alignment vertical="center"/>
    </xf>
    <xf numFmtId="0" fontId="0" fillId="36" borderId="0" xfId="0" applyFill="1" applyAlignment="1">
      <alignment/>
    </xf>
    <xf numFmtId="0" fontId="0" fillId="0" borderId="0" xfId="0" applyAlignment="1">
      <alignment horizontal="center" vertical="center"/>
    </xf>
    <xf numFmtId="0" fontId="0" fillId="34" borderId="0" xfId="0" applyFill="1" applyAlignment="1">
      <alignment vertical="center"/>
    </xf>
    <xf numFmtId="0" fontId="15" fillId="34" borderId="0" xfId="0" applyFont="1" applyFill="1" applyAlignment="1">
      <alignment horizontal="center" vertical="center"/>
    </xf>
    <xf numFmtId="0" fontId="5" fillId="36" borderId="0" xfId="0" applyFont="1" applyFill="1" applyAlignment="1">
      <alignment horizontal="right" vertical="center"/>
    </xf>
    <xf numFmtId="0" fontId="16" fillId="36" borderId="0" xfId="0" applyFont="1" applyFill="1" applyAlignment="1">
      <alignment vertical="center"/>
    </xf>
    <xf numFmtId="0" fontId="16" fillId="36" borderId="0" xfId="0" applyFont="1" applyFill="1" applyAlignment="1" applyProtection="1">
      <alignment vertical="center"/>
      <protection locked="0"/>
    </xf>
    <xf numFmtId="0" fontId="1" fillId="34" borderId="0" xfId="0" applyFont="1" applyFill="1" applyAlignment="1">
      <alignment horizontal="center" vertical="center"/>
    </xf>
    <xf numFmtId="0" fontId="17" fillId="34" borderId="0" xfId="0" applyFont="1" applyFill="1" applyAlignment="1">
      <alignment horizontal="center" vertical="center"/>
    </xf>
    <xf numFmtId="0" fontId="0" fillId="34" borderId="0" xfId="0" applyFill="1" applyAlignment="1">
      <alignment horizontal="right" vertical="center"/>
    </xf>
    <xf numFmtId="0" fontId="0" fillId="37" borderId="11" xfId="0" applyFill="1" applyBorder="1" applyAlignment="1" applyProtection="1">
      <alignment vertical="center"/>
      <protection locked="0"/>
    </xf>
    <xf numFmtId="0" fontId="0" fillId="34" borderId="12"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8" borderId="14" xfId="0" applyFill="1" applyBorder="1" applyAlignment="1" applyProtection="1">
      <alignment vertical="center"/>
      <protection locked="0"/>
    </xf>
    <xf numFmtId="14" fontId="0" fillId="37" borderId="13" xfId="0" applyNumberFormat="1" applyFill="1" applyBorder="1" applyAlignment="1" applyProtection="1">
      <alignment horizontal="left" vertical="center"/>
      <protection locked="0"/>
    </xf>
    <xf numFmtId="49" fontId="0" fillId="37" borderId="13" xfId="0" applyNumberFormat="1" applyFill="1" applyBorder="1" applyAlignment="1" applyProtection="1">
      <alignment horizontal="left" vertical="center"/>
      <protection locked="0"/>
    </xf>
    <xf numFmtId="49" fontId="0" fillId="38" borderId="14" xfId="0" applyNumberFormat="1" applyFill="1" applyBorder="1" applyAlignment="1" applyProtection="1">
      <alignment vertical="center"/>
      <protection locked="0"/>
    </xf>
    <xf numFmtId="0" fontId="0" fillId="39" borderId="13" xfId="0" applyFill="1" applyBorder="1" applyAlignment="1" applyProtection="1">
      <alignment vertical="center"/>
      <protection locked="0"/>
    </xf>
    <xf numFmtId="0" fontId="18" fillId="34" borderId="0" xfId="0" applyFont="1" applyFill="1" applyBorder="1" applyAlignment="1" applyProtection="1">
      <alignment vertical="center"/>
      <protection locked="0"/>
    </xf>
    <xf numFmtId="0" fontId="0" fillId="39" borderId="14" xfId="0" applyFill="1" applyBorder="1" applyAlignment="1" applyProtection="1">
      <alignment vertical="center"/>
      <protection locked="0"/>
    </xf>
    <xf numFmtId="0" fontId="18" fillId="34" borderId="0" xfId="0" applyFont="1" applyFill="1" applyAlignment="1">
      <alignment vertical="center"/>
    </xf>
    <xf numFmtId="0" fontId="18" fillId="34" borderId="0" xfId="0" applyFont="1" applyFill="1" applyAlignment="1">
      <alignment horizontal="right" vertical="center"/>
    </xf>
    <xf numFmtId="49" fontId="0" fillId="39" borderId="13" xfId="0" applyNumberFormat="1" applyFill="1" applyBorder="1" applyAlignment="1" applyProtection="1">
      <alignment horizontal="left" vertical="center"/>
      <protection locked="0"/>
    </xf>
    <xf numFmtId="3" fontId="0" fillId="39" borderId="14" xfId="0" applyNumberFormat="1" applyFill="1" applyBorder="1" applyAlignment="1" applyProtection="1">
      <alignment horizontal="left" vertical="center"/>
      <protection locked="0"/>
    </xf>
    <xf numFmtId="3" fontId="0" fillId="39" borderId="13" xfId="0" applyNumberFormat="1" applyFill="1" applyBorder="1" applyAlignment="1" applyProtection="1">
      <alignment horizontal="left" vertical="center"/>
      <protection locked="0"/>
    </xf>
    <xf numFmtId="0" fontId="0" fillId="39" borderId="14" xfId="0" applyFill="1" applyBorder="1" applyAlignment="1" applyProtection="1">
      <alignment horizontal="left" vertical="center"/>
      <protection locked="0"/>
    </xf>
    <xf numFmtId="0" fontId="12" fillId="39" borderId="13" xfId="42" applyFill="1" applyBorder="1" applyAlignment="1" applyProtection="1">
      <alignment vertical="center"/>
      <protection locked="0"/>
    </xf>
    <xf numFmtId="49" fontId="0" fillId="39" borderId="14" xfId="0" applyNumberFormat="1" applyFill="1" applyBorder="1" applyAlignment="1" applyProtection="1">
      <alignment horizontal="left" vertical="center"/>
      <protection locked="0"/>
    </xf>
    <xf numFmtId="0" fontId="12" fillId="39" borderId="14" xfId="42" applyFill="1" applyBorder="1" applyAlignment="1" applyProtection="1">
      <alignment vertical="center"/>
      <protection locked="0"/>
    </xf>
    <xf numFmtId="0" fontId="0" fillId="39"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14" fillId="38" borderId="0" xfId="0" applyFont="1" applyFill="1" applyAlignment="1">
      <alignment vertical="center"/>
    </xf>
    <xf numFmtId="0" fontId="14" fillId="38" borderId="0" xfId="0" applyFont="1" applyFill="1" applyAlignment="1">
      <alignment horizontal="right" vertical="center"/>
    </xf>
    <xf numFmtId="0" fontId="14" fillId="37" borderId="0" xfId="0" applyFont="1" applyFill="1" applyAlignment="1">
      <alignment vertical="center"/>
    </xf>
    <xf numFmtId="0" fontId="14" fillId="37" borderId="0" xfId="0" applyFont="1" applyFill="1" applyAlignment="1">
      <alignment horizontal="right" vertical="center"/>
    </xf>
    <xf numFmtId="0" fontId="14" fillId="34" borderId="0" xfId="0" applyFont="1" applyFill="1" applyAlignment="1">
      <alignment vertical="center"/>
    </xf>
    <xf numFmtId="0" fontId="14" fillId="39" borderId="0" xfId="0" applyFont="1" applyFill="1" applyAlignment="1">
      <alignment vertical="center"/>
    </xf>
    <xf numFmtId="0" fontId="14" fillId="39" borderId="0" xfId="0" applyFont="1" applyFill="1" applyAlignment="1">
      <alignment horizontal="right" vertical="center"/>
    </xf>
    <xf numFmtId="0" fontId="14" fillId="34" borderId="0" xfId="0" applyFont="1" applyFill="1" applyAlignment="1">
      <alignment horizontal="center" vertical="center"/>
    </xf>
    <xf numFmtId="0" fontId="18" fillId="35" borderId="0" xfId="0" applyFont="1" applyFill="1" applyAlignment="1">
      <alignment/>
    </xf>
    <xf numFmtId="0" fontId="24" fillId="0" borderId="18" xfId="0" applyFont="1" applyBorder="1" applyAlignment="1">
      <alignment horizontal="center" vertical="center" wrapText="1"/>
    </xf>
    <xf numFmtId="0" fontId="0" fillId="36" borderId="0" xfId="0" applyFont="1" applyFill="1" applyAlignment="1" applyProtection="1">
      <alignment vertical="center"/>
      <protection/>
    </xf>
    <xf numFmtId="0" fontId="24"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30"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3" fontId="24" fillId="0" borderId="23" xfId="0" applyNumberFormat="1" applyFont="1" applyBorder="1" applyAlignment="1">
      <alignment vertical="center" wrapText="1"/>
    </xf>
    <xf numFmtId="3" fontId="30" fillId="0" borderId="24" xfId="0" applyNumberFormat="1" applyFont="1" applyBorder="1" applyAlignment="1" applyProtection="1">
      <alignment vertical="center" wrapText="1"/>
      <protection locked="0"/>
    </xf>
    <xf numFmtId="3" fontId="30" fillId="0" borderId="25" xfId="0" applyNumberFormat="1" applyFont="1" applyBorder="1" applyAlignment="1" applyProtection="1">
      <alignment vertical="center" wrapText="1"/>
      <protection locked="0"/>
    </xf>
    <xf numFmtId="3" fontId="30" fillId="0" borderId="26" xfId="0" applyNumberFormat="1" applyFont="1" applyBorder="1" applyAlignment="1" applyProtection="1">
      <alignment vertical="center" wrapText="1"/>
      <protection locked="0"/>
    </xf>
    <xf numFmtId="0" fontId="24" fillId="0" borderId="27" xfId="0" applyFont="1" applyBorder="1" applyAlignment="1">
      <alignment vertical="center" wrapText="1"/>
    </xf>
    <xf numFmtId="3" fontId="30" fillId="0" borderId="28" xfId="0" applyNumberFormat="1" applyFont="1"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3" fontId="30" fillId="0" borderId="30" xfId="0" applyNumberFormat="1" applyFont="1" applyBorder="1" applyAlignment="1" applyProtection="1">
      <alignment vertical="center" wrapText="1"/>
      <protection locked="0"/>
    </xf>
    <xf numFmtId="0" fontId="24" fillId="0" borderId="22" xfId="0" applyFont="1" applyBorder="1" applyAlignment="1">
      <alignment horizontal="center" vertical="center" wrapText="1"/>
    </xf>
    <xf numFmtId="0" fontId="24" fillId="0" borderId="31" xfId="0" applyFont="1" applyBorder="1" applyAlignment="1">
      <alignment horizontal="center" vertical="center" wrapText="1"/>
    </xf>
    <xf numFmtId="0" fontId="30" fillId="0" borderId="32" xfId="0" applyFont="1" applyBorder="1" applyAlignment="1" applyProtection="1">
      <alignment vertical="center" wrapText="1"/>
      <protection locked="0"/>
    </xf>
    <xf numFmtId="0" fontId="30" fillId="0" borderId="33" xfId="0" applyFont="1" applyBorder="1" applyAlignment="1" applyProtection="1">
      <alignment vertical="center" wrapText="1"/>
      <protection locked="0"/>
    </xf>
    <xf numFmtId="0" fontId="24" fillId="0" borderId="34" xfId="0" applyFont="1" applyBorder="1" applyAlignment="1">
      <alignment horizontal="center" vertical="center" wrapText="1"/>
    </xf>
    <xf numFmtId="0" fontId="0" fillId="0" borderId="0" xfId="0" applyAlignment="1" applyProtection="1">
      <alignment/>
      <protection locked="0"/>
    </xf>
    <xf numFmtId="0" fontId="0" fillId="40" borderId="0" xfId="0" applyFill="1" applyAlignment="1" applyProtection="1">
      <alignment/>
      <protection/>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178" fontId="30" fillId="0" borderId="35" xfId="0" applyNumberFormat="1" applyFont="1" applyBorder="1" applyAlignment="1" applyProtection="1">
      <alignment horizontal="center" vertical="center" wrapText="1"/>
      <protection locked="0"/>
    </xf>
    <xf numFmtId="178" fontId="30" fillId="0" borderId="28" xfId="0" applyNumberFormat="1" applyFont="1" applyBorder="1" applyAlignment="1" applyProtection="1">
      <alignment horizontal="center" vertical="center" wrapText="1"/>
      <protection locked="0"/>
    </xf>
    <xf numFmtId="0" fontId="24" fillId="0" borderId="36" xfId="0" applyFont="1" applyBorder="1" applyAlignment="1">
      <alignment horizontal="center" vertical="center" wrapText="1"/>
    </xf>
    <xf numFmtId="0" fontId="22" fillId="36" borderId="0" xfId="0" applyFont="1" applyFill="1" applyAlignment="1">
      <alignment vertical="center" wrapText="1"/>
    </xf>
    <xf numFmtId="0" fontId="0" fillId="36" borderId="0" xfId="0" applyFont="1" applyFill="1" applyAlignment="1" applyProtection="1">
      <alignment vertical="center" wrapText="1"/>
      <protection locked="0"/>
    </xf>
    <xf numFmtId="0" fontId="0" fillId="0" borderId="0" xfId="0" applyFont="1" applyAlignment="1">
      <alignment vertical="center"/>
    </xf>
    <xf numFmtId="0" fontId="0" fillId="41" borderId="0" xfId="0" applyFill="1" applyAlignment="1" applyProtection="1">
      <alignment/>
      <protection/>
    </xf>
    <xf numFmtId="0" fontId="0" fillId="33" borderId="0" xfId="0" applyFill="1" applyAlignment="1" applyProtection="1">
      <alignment vertical="center" wrapText="1"/>
      <protection/>
    </xf>
    <xf numFmtId="0" fontId="0" fillId="33" borderId="0" xfId="0" applyFill="1" applyAlignment="1" applyProtection="1">
      <alignment/>
      <protection/>
    </xf>
    <xf numFmtId="0" fontId="23" fillId="36" borderId="0" xfId="0" applyFont="1" applyFill="1" applyBorder="1" applyAlignment="1" applyProtection="1">
      <alignment horizontal="justify" vertical="top" wrapText="1" shrinkToFit="1"/>
      <protection/>
    </xf>
    <xf numFmtId="0" fontId="23" fillId="36" borderId="0" xfId="0" applyFont="1" applyFill="1" applyBorder="1" applyAlignment="1" applyProtection="1">
      <alignment vertical="top" wrapText="1" shrinkToFit="1"/>
      <protection/>
    </xf>
    <xf numFmtId="0" fontId="23" fillId="36" borderId="0" xfId="0" applyFont="1" applyFill="1" applyBorder="1" applyAlignment="1" applyProtection="1">
      <alignment horizontal="center" vertical="center"/>
      <protection/>
    </xf>
    <xf numFmtId="0" fontId="23" fillId="36" borderId="0" xfId="0" applyFont="1" applyFill="1" applyAlignment="1" applyProtection="1">
      <alignment horizontal="center" vertical="center"/>
      <protection/>
    </xf>
    <xf numFmtId="0" fontId="23" fillId="36" borderId="37" xfId="0" applyFont="1" applyFill="1" applyBorder="1" applyAlignment="1" applyProtection="1">
      <alignment horizontal="center" vertical="center"/>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42" borderId="0" xfId="0" applyFill="1" applyAlignment="1" applyProtection="1">
      <alignment/>
      <protection/>
    </xf>
    <xf numFmtId="0" fontId="0" fillId="43" borderId="0" xfId="0" applyFill="1" applyAlignment="1" applyProtection="1">
      <alignment/>
      <protection/>
    </xf>
    <xf numFmtId="0" fontId="1" fillId="44" borderId="0" xfId="0" applyFont="1" applyFill="1" applyAlignment="1" applyProtection="1">
      <alignment horizontal="center" vertical="center" wrapText="1"/>
      <protection/>
    </xf>
    <xf numFmtId="0" fontId="0" fillId="44" borderId="0" xfId="0" applyFill="1" applyAlignment="1" applyProtection="1">
      <alignment vertical="center"/>
      <protection/>
    </xf>
    <xf numFmtId="0" fontId="0" fillId="44" borderId="0" xfId="0" applyFill="1" applyAlignment="1" applyProtection="1">
      <alignment horizontal="right" vertical="center"/>
      <protection/>
    </xf>
    <xf numFmtId="3" fontId="0" fillId="45" borderId="0" xfId="0" applyNumberFormat="1" applyFill="1" applyAlignment="1" applyProtection="1">
      <alignment vertical="center"/>
      <protection locked="0"/>
    </xf>
    <xf numFmtId="0" fontId="71" fillId="44" borderId="0" xfId="0" applyFont="1" applyFill="1" applyAlignment="1" applyProtection="1">
      <alignment horizontal="center" vertical="center"/>
      <protection/>
    </xf>
    <xf numFmtId="0" fontId="0" fillId="45" borderId="0" xfId="0" applyFill="1" applyAlignment="1" applyProtection="1">
      <alignment vertical="center"/>
      <protection locked="0"/>
    </xf>
    <xf numFmtId="0" fontId="31" fillId="0" borderId="26" xfId="0" applyFont="1" applyBorder="1" applyAlignment="1">
      <alignment horizontal="center" vertical="center" wrapText="1"/>
    </xf>
    <xf numFmtId="0" fontId="31" fillId="0" borderId="34" xfId="0" applyFont="1" applyBorder="1" applyAlignment="1">
      <alignment horizontal="center" vertical="center" wrapText="1"/>
    </xf>
    <xf numFmtId="0" fontId="24" fillId="0" borderId="38" xfId="0" applyFont="1" applyBorder="1" applyAlignment="1" applyProtection="1">
      <alignment horizontal="center" vertical="center" wrapText="1"/>
      <protection/>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34" fillId="0" borderId="40" xfId="0" applyFont="1" applyBorder="1" applyAlignment="1">
      <alignment horizontal="center" vertical="center" wrapText="1"/>
    </xf>
    <xf numFmtId="0" fontId="30" fillId="0" borderId="41" xfId="0" applyFont="1" applyBorder="1" applyAlignment="1" applyProtection="1">
      <alignment horizontal="left" vertical="center" wrapText="1"/>
      <protection/>
    </xf>
    <xf numFmtId="10" fontId="30" fillId="0" borderId="28" xfId="0" applyNumberFormat="1" applyFont="1" applyBorder="1" applyAlignment="1" applyProtection="1">
      <alignment vertical="center" wrapText="1"/>
      <protection locked="0"/>
    </xf>
    <xf numFmtId="0" fontId="30" fillId="0" borderId="42" xfId="0" applyFont="1" applyBorder="1" applyAlignment="1" applyProtection="1">
      <alignment vertical="center" wrapText="1"/>
      <protection/>
    </xf>
    <xf numFmtId="10" fontId="30" fillId="0" borderId="29" xfId="0" applyNumberFormat="1" applyFont="1" applyBorder="1" applyAlignment="1" applyProtection="1">
      <alignment vertical="center" wrapText="1"/>
      <protection locked="0"/>
    </xf>
    <xf numFmtId="178" fontId="30" fillId="0" borderId="29" xfId="0" applyNumberFormat="1" applyFont="1" applyBorder="1" applyAlignment="1" applyProtection="1">
      <alignment horizontal="center" vertical="center" wrapText="1"/>
      <protection locked="0"/>
    </xf>
    <xf numFmtId="0" fontId="30" fillId="0" borderId="43" xfId="0" applyFont="1" applyBorder="1" applyAlignment="1" applyProtection="1">
      <alignment vertical="center" wrapText="1"/>
      <protection/>
    </xf>
    <xf numFmtId="10" fontId="30" fillId="0" borderId="30" xfId="0" applyNumberFormat="1" applyFont="1" applyBorder="1" applyAlignment="1" applyProtection="1">
      <alignment vertical="center" wrapText="1"/>
      <protection locked="0"/>
    </xf>
    <xf numFmtId="178" fontId="30" fillId="0" borderId="30" xfId="0" applyNumberFormat="1" applyFont="1" applyBorder="1" applyAlignment="1" applyProtection="1">
      <alignment horizontal="center" vertical="center" wrapText="1"/>
      <protection locked="0"/>
    </xf>
    <xf numFmtId="0" fontId="24" fillId="0" borderId="27" xfId="0" applyFont="1" applyBorder="1" applyAlignment="1" applyProtection="1">
      <alignment vertical="center" wrapText="1"/>
      <protection/>
    </xf>
    <xf numFmtId="3" fontId="24" fillId="0" borderId="44" xfId="0" applyNumberFormat="1" applyFont="1" applyBorder="1" applyAlignment="1" applyProtection="1">
      <alignment vertical="center" wrapText="1"/>
      <protection/>
    </xf>
    <xf numFmtId="10" fontId="24" fillId="0" borderId="45" xfId="0" applyNumberFormat="1" applyFont="1" applyBorder="1" applyAlignment="1" applyProtection="1">
      <alignment horizontal="center" vertical="center" wrapText="1"/>
      <protection/>
    </xf>
    <xf numFmtId="178" fontId="24" fillId="0" borderId="45" xfId="0" applyNumberFormat="1" applyFont="1" applyBorder="1" applyAlignment="1" applyProtection="1">
      <alignment horizontal="center" vertical="center" wrapText="1"/>
      <protection/>
    </xf>
    <xf numFmtId="3" fontId="24" fillId="0" borderId="45" xfId="0" applyNumberFormat="1" applyFont="1" applyBorder="1" applyAlignment="1" applyProtection="1">
      <alignment vertical="center" wrapText="1"/>
      <protection/>
    </xf>
    <xf numFmtId="0" fontId="24" fillId="0" borderId="26" xfId="0" applyFont="1" applyBorder="1" applyAlignment="1">
      <alignment horizontal="center" vertical="center" wrapText="1"/>
    </xf>
    <xf numFmtId="0" fontId="0" fillId="0" borderId="0" xfId="0" applyAlignment="1" applyProtection="1">
      <alignment/>
      <protection/>
    </xf>
    <xf numFmtId="0" fontId="24" fillId="0" borderId="36" xfId="0" applyFont="1" applyBorder="1" applyAlignment="1" applyProtection="1">
      <alignment horizontal="center" vertical="center" wrapText="1"/>
      <protection/>
    </xf>
    <xf numFmtId="0" fontId="24" fillId="0" borderId="46" xfId="0" applyFont="1" applyBorder="1" applyAlignment="1">
      <alignment horizontal="center" vertical="center" wrapText="1"/>
    </xf>
    <xf numFmtId="0" fontId="30" fillId="0" borderId="47" xfId="0" applyFont="1" applyBorder="1" applyAlignment="1" applyProtection="1">
      <alignment vertical="center" wrapText="1"/>
      <protection/>
    </xf>
    <xf numFmtId="0" fontId="30" fillId="0" borderId="48" xfId="0" applyFont="1" applyBorder="1" applyAlignment="1" applyProtection="1">
      <alignment vertical="center" wrapText="1"/>
      <protection/>
    </xf>
    <xf numFmtId="3" fontId="30" fillId="0" borderId="49" xfId="0" applyNumberFormat="1" applyFont="1"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3" fontId="30" fillId="0" borderId="45" xfId="0" applyNumberFormat="1" applyFont="1" applyBorder="1" applyAlignment="1" applyProtection="1">
      <alignment vertical="center" wrapText="1"/>
      <protection locked="0"/>
    </xf>
    <xf numFmtId="0" fontId="30" fillId="0" borderId="45" xfId="0" applyFont="1" applyBorder="1" applyAlignment="1" applyProtection="1">
      <alignment horizontal="right" vertical="center" wrapText="1"/>
      <protection locked="0"/>
    </xf>
    <xf numFmtId="0" fontId="30" fillId="0" borderId="52" xfId="0" applyFont="1" applyBorder="1" applyAlignment="1" applyProtection="1">
      <alignment horizontal="right" vertical="center" wrapText="1"/>
      <protection locked="0"/>
    </xf>
    <xf numFmtId="0" fontId="0" fillId="36" borderId="0" xfId="0" applyFont="1" applyFill="1" applyAlignment="1">
      <alignment vertical="center"/>
    </xf>
    <xf numFmtId="0" fontId="0" fillId="40" borderId="0" xfId="52" applyFill="1">
      <alignment/>
      <protection/>
    </xf>
    <xf numFmtId="0" fontId="0" fillId="36" borderId="0" xfId="52" applyFill="1">
      <alignment/>
      <protection/>
    </xf>
    <xf numFmtId="0" fontId="3" fillId="36" borderId="0" xfId="52" applyFont="1" applyFill="1">
      <alignment/>
      <protection/>
    </xf>
    <xf numFmtId="0" fontId="0" fillId="36" borderId="0" xfId="52" applyFill="1" applyAlignment="1">
      <alignment vertical="top" wrapText="1"/>
      <protection/>
    </xf>
    <xf numFmtId="0" fontId="0" fillId="0" borderId="0" xfId="52">
      <alignment/>
      <protection/>
    </xf>
    <xf numFmtId="0" fontId="6" fillId="40" borderId="0" xfId="52" applyFont="1" applyFill="1" applyAlignment="1">
      <alignment horizontal="center" vertical="top" wrapText="1"/>
      <protection/>
    </xf>
    <xf numFmtId="0" fontId="11" fillId="40" borderId="0" xfId="52" applyFont="1" applyFill="1" applyAlignment="1">
      <alignment horizontal="left" wrapText="1"/>
      <protection/>
    </xf>
    <xf numFmtId="0" fontId="0" fillId="36" borderId="0" xfId="52" applyFill="1" applyAlignment="1">
      <alignment vertical="top" wrapText="1"/>
      <protection/>
    </xf>
    <xf numFmtId="0" fontId="0" fillId="0" borderId="0" xfId="52" applyAlignment="1">
      <alignment vertical="top" wrapText="1"/>
      <protection/>
    </xf>
    <xf numFmtId="0" fontId="6" fillId="40" borderId="0" xfId="52" applyFont="1" applyFill="1" applyAlignment="1">
      <alignment horizontal="center" wrapText="1"/>
      <protection/>
    </xf>
    <xf numFmtId="0" fontId="33" fillId="40" borderId="0" xfId="43" applyFont="1" applyFill="1" applyAlignment="1" applyProtection="1">
      <alignment horizontal="center" vertical="center" wrapText="1"/>
      <protection/>
    </xf>
    <xf numFmtId="0" fontId="15" fillId="40" borderId="0" xfId="52" applyFont="1" applyFill="1" applyAlignment="1">
      <alignment horizontal="center" vertical="center" wrapText="1"/>
      <protection/>
    </xf>
    <xf numFmtId="0" fontId="15" fillId="0" borderId="0" xfId="52" applyFont="1" applyAlignment="1">
      <alignment vertical="center" wrapText="1"/>
      <protection/>
    </xf>
    <xf numFmtId="0" fontId="0" fillId="40" borderId="0" xfId="52" applyFill="1" applyAlignment="1">
      <alignment/>
      <protection/>
    </xf>
    <xf numFmtId="0" fontId="6" fillId="40" borderId="0" xfId="52" applyFont="1" applyFill="1" applyAlignment="1">
      <alignment horizontal="left" wrapText="1"/>
      <protection/>
    </xf>
    <xf numFmtId="0" fontId="9" fillId="40" borderId="0" xfId="52" applyFont="1" applyFill="1" applyAlignment="1">
      <alignment horizontal="left" wrapText="1"/>
      <protection/>
    </xf>
    <xf numFmtId="0" fontId="0" fillId="0" borderId="0" xfId="52" applyAlignment="1">
      <alignment wrapText="1"/>
      <protection/>
    </xf>
    <xf numFmtId="0" fontId="10" fillId="40" borderId="0" xfId="52" applyFont="1" applyFill="1" applyAlignment="1">
      <alignment horizontal="left" wrapText="1"/>
      <protection/>
    </xf>
    <xf numFmtId="0" fontId="10" fillId="40" borderId="0" xfId="52" applyFont="1" applyFill="1" applyAlignment="1">
      <alignment horizontal="left" wrapText="1" shrinkToFit="1"/>
      <protection/>
    </xf>
    <xf numFmtId="0" fontId="4" fillId="36" borderId="0" xfId="52" applyFont="1" applyFill="1" applyAlignment="1">
      <alignment vertical="center"/>
      <protection/>
    </xf>
    <xf numFmtId="0" fontId="8" fillId="40" borderId="0" xfId="52" applyFont="1" applyFill="1" applyAlignment="1">
      <alignment horizontal="center" vertical="center" wrapText="1"/>
      <protection/>
    </xf>
    <xf numFmtId="0" fontId="6" fillId="40" borderId="0" xfId="52" applyFont="1" applyFill="1" applyAlignment="1">
      <alignment horizontal="center" vertical="center"/>
      <protection/>
    </xf>
    <xf numFmtId="0" fontId="19" fillId="34" borderId="0" xfId="0" applyFont="1" applyFill="1" applyAlignment="1">
      <alignment horizontal="center" vertical="center"/>
    </xf>
    <xf numFmtId="0" fontId="0" fillId="0" borderId="0" xfId="0" applyAlignment="1">
      <alignment horizontal="center" vertical="center"/>
    </xf>
    <xf numFmtId="0" fontId="14" fillId="34" borderId="53" xfId="0" applyFont="1" applyFill="1" applyBorder="1" applyAlignment="1">
      <alignment vertical="center"/>
    </xf>
    <xf numFmtId="0" fontId="0" fillId="0" borderId="54" xfId="0" applyBorder="1" applyAlignment="1">
      <alignment vertical="center"/>
    </xf>
    <xf numFmtId="0" fontId="14" fillId="34" borderId="0" xfId="0" applyFont="1" applyFill="1" applyAlignment="1">
      <alignment horizontal="center" vertical="center"/>
    </xf>
    <xf numFmtId="0" fontId="0" fillId="46" borderId="0" xfId="0" applyFill="1" applyAlignment="1">
      <alignment/>
    </xf>
    <xf numFmtId="0" fontId="0" fillId="0" borderId="0" xfId="0" applyAlignment="1">
      <alignment/>
    </xf>
    <xf numFmtId="0" fontId="15" fillId="34" borderId="0" xfId="0" applyFont="1" applyFill="1" applyAlignment="1">
      <alignment horizontal="center" vertical="center"/>
    </xf>
    <xf numFmtId="0" fontId="0" fillId="38" borderId="55" xfId="0" applyFill="1" applyBorder="1" applyAlignment="1" applyProtection="1">
      <alignment vertical="top"/>
      <protection locked="0"/>
    </xf>
    <xf numFmtId="0" fontId="0" fillId="38" borderId="14" xfId="0" applyFill="1" applyBorder="1" applyAlignment="1" applyProtection="1">
      <alignment vertical="top"/>
      <protection locked="0"/>
    </xf>
    <xf numFmtId="0" fontId="17" fillId="34" borderId="13"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0" fillId="39" borderId="13" xfId="0" applyFill="1" applyBorder="1" applyAlignment="1" applyProtection="1">
      <alignment vertical="top"/>
      <protection locked="0"/>
    </xf>
    <xf numFmtId="0" fontId="15" fillId="36" borderId="0" xfId="0" applyFont="1" applyFill="1" applyAlignment="1" applyProtection="1">
      <alignment horizontal="center" vertical="center" wrapText="1"/>
      <protection locked="0"/>
    </xf>
    <xf numFmtId="0" fontId="10" fillId="36" borderId="0" xfId="0" applyFont="1" applyFill="1" applyAlignment="1" applyProtection="1">
      <alignment horizontal="center" vertical="center" wrapText="1"/>
      <protection locked="0"/>
    </xf>
    <xf numFmtId="0" fontId="1" fillId="36" borderId="37" xfId="0" applyFont="1" applyFill="1" applyBorder="1" applyAlignment="1" applyProtection="1">
      <alignment horizontal="center" vertical="center" wrapText="1"/>
      <protection/>
    </xf>
    <xf numFmtId="0" fontId="0" fillId="36" borderId="37" xfId="0" applyFont="1" applyFill="1" applyBorder="1" applyAlignment="1" applyProtection="1">
      <alignment horizontal="center" vertical="center" wrapText="1"/>
      <protection/>
    </xf>
    <xf numFmtId="0" fontId="23" fillId="36" borderId="56" xfId="0" applyFont="1" applyFill="1" applyBorder="1" applyAlignment="1" applyProtection="1">
      <alignment horizontal="justify" vertical="top" wrapText="1" shrinkToFit="1"/>
      <protection/>
    </xf>
    <xf numFmtId="0" fontId="23" fillId="36" borderId="56" xfId="0" applyFont="1" applyFill="1" applyBorder="1" applyAlignment="1" applyProtection="1">
      <alignment vertical="top" wrapText="1" shrinkToFit="1"/>
      <protection/>
    </xf>
    <xf numFmtId="49" fontId="27" fillId="36" borderId="0" xfId="0" applyNumberFormat="1" applyFont="1" applyFill="1" applyBorder="1" applyAlignment="1" applyProtection="1">
      <alignment horizontal="left" vertical="center"/>
      <protection/>
    </xf>
    <xf numFmtId="14" fontId="23" fillId="3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27" fillId="36" borderId="37" xfId="0" applyNumberFormat="1" applyFont="1" applyFill="1" applyBorder="1" applyAlignment="1" applyProtection="1">
      <alignment horizontal="left" vertical="center"/>
      <protection/>
    </xf>
    <xf numFmtId="14" fontId="23" fillId="36" borderId="37" xfId="0" applyNumberFormat="1"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7" xfId="0" applyBorder="1" applyAlignment="1" applyProtection="1">
      <alignment horizontal="center" vertical="center"/>
      <protection locked="0"/>
    </xf>
    <xf numFmtId="0" fontId="22" fillId="36" borderId="0" xfId="0" applyFont="1" applyFill="1" applyAlignment="1" applyProtection="1">
      <alignment vertical="center" wrapText="1"/>
      <protection/>
    </xf>
    <xf numFmtId="0" fontId="28" fillId="36" borderId="0" xfId="0" applyFont="1" applyFill="1" applyAlignment="1" applyProtection="1">
      <alignment vertical="center" wrapText="1"/>
      <protection/>
    </xf>
    <xf numFmtId="0" fontId="29" fillId="36" borderId="0" xfId="0" applyFont="1" applyFill="1" applyAlignment="1" applyProtection="1">
      <alignment vertical="center" wrapText="1"/>
      <protection/>
    </xf>
    <xf numFmtId="0" fontId="1" fillId="36" borderId="0" xfId="0" applyFont="1" applyFill="1" applyAlignment="1" applyProtection="1">
      <alignment vertical="center" wrapText="1"/>
      <protection/>
    </xf>
    <xf numFmtId="0" fontId="0" fillId="36" borderId="0" xfId="0" applyFont="1" applyFill="1" applyAlignment="1" applyProtection="1">
      <alignment vertical="center" wrapText="1"/>
      <protection/>
    </xf>
    <xf numFmtId="0" fontId="1" fillId="36" borderId="0" xfId="0" applyFont="1" applyFill="1" applyAlignment="1" applyProtection="1">
      <alignment vertical="center" wrapText="1"/>
      <protection locked="0"/>
    </xf>
    <xf numFmtId="0" fontId="0" fillId="0" borderId="0" xfId="0" applyAlignment="1" applyProtection="1">
      <alignment vertical="center"/>
      <protection/>
    </xf>
    <xf numFmtId="0" fontId="0" fillId="0" borderId="0" xfId="0" applyAlignment="1">
      <alignment vertical="center"/>
    </xf>
    <xf numFmtId="0" fontId="0" fillId="36" borderId="0" xfId="0" applyFont="1" applyFill="1" applyAlignment="1" applyProtection="1">
      <alignment vertical="center"/>
      <protection/>
    </xf>
    <xf numFmtId="0" fontId="0" fillId="43" borderId="0" xfId="0" applyFill="1" applyAlignment="1" applyProtection="1">
      <alignment horizontal="left" vertical="center"/>
      <protection locked="0"/>
    </xf>
    <xf numFmtId="0" fontId="1" fillId="36"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6"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2" fillId="36" borderId="0" xfId="0" applyFont="1" applyFill="1" applyAlignment="1">
      <alignment vertical="center" wrapText="1"/>
    </xf>
    <xf numFmtId="0" fontId="23" fillId="44" borderId="0" xfId="0" applyFont="1" applyFill="1" applyAlignment="1" applyProtection="1">
      <alignment horizontal="center" vertical="center"/>
      <protection/>
    </xf>
    <xf numFmtId="0" fontId="23" fillId="0" borderId="0" xfId="0" applyFont="1" applyAlignment="1">
      <alignment horizontal="center" vertical="center"/>
    </xf>
    <xf numFmtId="0" fontId="1" fillId="44" borderId="0" xfId="0" applyFont="1" applyFill="1" applyAlignment="1" applyProtection="1">
      <alignment vertical="center"/>
      <protection/>
    </xf>
    <xf numFmtId="0" fontId="1" fillId="0" borderId="0" xfId="0" applyFont="1" applyBorder="1" applyAlignment="1">
      <alignment horizontal="left" vertical="top" wrapText="1"/>
    </xf>
    <xf numFmtId="0" fontId="24" fillId="36" borderId="0" xfId="0" applyFont="1" applyFill="1" applyAlignment="1">
      <alignment vertical="center" wrapText="1"/>
    </xf>
    <xf numFmtId="0" fontId="30" fillId="36" borderId="0" xfId="0" applyFont="1" applyFill="1" applyAlignment="1" applyProtection="1">
      <alignment vertical="center" wrapText="1"/>
      <protection locked="0"/>
    </xf>
    <xf numFmtId="0" fontId="30" fillId="36" borderId="0" xfId="0" applyFont="1" applyFill="1" applyAlignment="1">
      <alignment vertical="center" wrapText="1"/>
    </xf>
    <xf numFmtId="0" fontId="1" fillId="0" borderId="0" xfId="0" applyFont="1" applyBorder="1" applyAlignment="1">
      <alignment horizontal="left" vertical="center" wrapText="1"/>
    </xf>
    <xf numFmtId="0" fontId="30" fillId="36" borderId="0" xfId="0" applyFont="1" applyFill="1" applyAlignment="1" applyProtection="1">
      <alignment vertical="center" wrapText="1"/>
      <protection/>
    </xf>
    <xf numFmtId="0" fontId="1" fillId="0" borderId="0" xfId="0" applyFont="1" applyBorder="1" applyAlignment="1" applyProtection="1">
      <alignment horizontal="left" vertical="center" wrapText="1"/>
      <protection/>
    </xf>
    <xf numFmtId="0" fontId="24" fillId="0" borderId="19" xfId="0" applyFont="1" applyBorder="1" applyAlignment="1" applyProtection="1">
      <alignment horizontal="center" vertical="center" wrapText="1"/>
      <protection/>
    </xf>
    <xf numFmtId="0" fontId="24" fillId="0" borderId="57" xfId="0" applyFont="1" applyBorder="1" applyAlignment="1" applyProtection="1">
      <alignment horizontal="center" vertical="center" wrapText="1"/>
      <protection/>
    </xf>
    <xf numFmtId="0" fontId="30" fillId="0" borderId="18"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30" fillId="0" borderId="18" xfId="0" applyFont="1" applyBorder="1" applyAlignment="1" applyProtection="1">
      <alignment vertical="center" wrapText="1"/>
      <protection/>
    </xf>
    <xf numFmtId="0" fontId="30" fillId="0" borderId="58" xfId="0" applyFont="1" applyBorder="1" applyAlignment="1" applyProtection="1">
      <alignment vertical="center" wrapText="1"/>
      <protection/>
    </xf>
    <xf numFmtId="0" fontId="30" fillId="0" borderId="32" xfId="0" applyFont="1" applyBorder="1" applyAlignment="1" applyProtection="1">
      <alignment horizontal="left" vertical="center" wrapText="1"/>
      <protection locked="0"/>
    </xf>
    <xf numFmtId="0" fontId="30" fillId="0" borderId="59" xfId="0" applyFont="1" applyBorder="1" applyAlignment="1" applyProtection="1">
      <alignment horizontal="left" vertical="center" wrapText="1"/>
      <protection locked="0"/>
    </xf>
    <xf numFmtId="0" fontId="30" fillId="0" borderId="60"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30" fillId="0" borderId="63" xfId="0" applyFont="1" applyBorder="1" applyAlignment="1" applyProtection="1">
      <alignment horizontal="left" vertical="center" wrapText="1"/>
      <protection locked="0"/>
    </xf>
    <xf numFmtId="0" fontId="30" fillId="0" borderId="64"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34"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70" xfId="0" applyFont="1" applyBorder="1" applyAlignment="1">
      <alignment horizontal="center" vertical="center" wrapText="1"/>
    </xf>
    <xf numFmtId="0" fontId="24" fillId="0" borderId="72" xfId="0" applyFont="1" applyBorder="1" applyAlignment="1">
      <alignment horizontal="center" vertical="center" wrapText="1"/>
    </xf>
    <xf numFmtId="0" fontId="30" fillId="0" borderId="20" xfId="0" applyFont="1" applyBorder="1" applyAlignment="1" applyProtection="1">
      <alignment vertical="center"/>
      <protection locked="0"/>
    </xf>
    <xf numFmtId="0" fontId="30" fillId="0" borderId="60" xfId="0" applyFont="1" applyBorder="1" applyAlignment="1" applyProtection="1">
      <alignment vertical="center"/>
      <protection locked="0"/>
    </xf>
    <xf numFmtId="0" fontId="30" fillId="0" borderId="28" xfId="0" applyFont="1" applyBorder="1" applyAlignment="1" applyProtection="1">
      <alignment vertical="center"/>
      <protection locked="0"/>
    </xf>
    <xf numFmtId="3" fontId="30" fillId="0" borderId="28" xfId="0" applyNumberFormat="1" applyFont="1" applyBorder="1" applyAlignment="1" applyProtection="1">
      <alignment horizontal="right" vertical="center" indent="2"/>
      <protection locked="0"/>
    </xf>
    <xf numFmtId="3" fontId="30" fillId="0" borderId="61" xfId="0" applyNumberFormat="1" applyFont="1" applyBorder="1" applyAlignment="1" applyProtection="1">
      <alignment horizontal="right" vertical="center" indent="2"/>
      <protection locked="0"/>
    </xf>
    <xf numFmtId="0" fontId="30" fillId="0" borderId="21" xfId="0" applyFont="1" applyBorder="1" applyAlignment="1" applyProtection="1">
      <alignment vertical="center"/>
      <protection locked="0"/>
    </xf>
    <xf numFmtId="0" fontId="30" fillId="0" borderId="73" xfId="0" applyFont="1" applyBorder="1" applyAlignment="1" applyProtection="1">
      <alignment vertical="center"/>
      <protection locked="0"/>
    </xf>
    <xf numFmtId="0" fontId="30" fillId="0" borderId="29" xfId="0" applyFont="1" applyBorder="1" applyAlignment="1" applyProtection="1">
      <alignment vertical="center"/>
      <protection locked="0"/>
    </xf>
    <xf numFmtId="3" fontId="30" fillId="0" borderId="29" xfId="0" applyNumberFormat="1" applyFont="1" applyBorder="1" applyAlignment="1" applyProtection="1">
      <alignment horizontal="right" vertical="center" indent="2"/>
      <protection locked="0"/>
    </xf>
    <xf numFmtId="3" fontId="30" fillId="0" borderId="74" xfId="0" applyNumberFormat="1" applyFont="1" applyBorder="1" applyAlignment="1" applyProtection="1">
      <alignment horizontal="right" vertical="center" indent="2"/>
      <protection locked="0"/>
    </xf>
    <xf numFmtId="0" fontId="30" fillId="0" borderId="22" xfId="0" applyFont="1" applyBorder="1" applyAlignment="1" applyProtection="1">
      <alignment vertical="center"/>
      <protection locked="0"/>
    </xf>
    <xf numFmtId="0" fontId="30" fillId="0" borderId="64" xfId="0" applyFont="1" applyBorder="1" applyAlignment="1" applyProtection="1">
      <alignment vertical="center"/>
      <protection locked="0"/>
    </xf>
    <xf numFmtId="0" fontId="30" fillId="0" borderId="35" xfId="0" applyFont="1" applyBorder="1" applyAlignment="1" applyProtection="1">
      <alignment vertical="center"/>
      <protection locked="0"/>
    </xf>
    <xf numFmtId="3" fontId="30" fillId="0" borderId="35" xfId="0" applyNumberFormat="1" applyFont="1" applyBorder="1" applyAlignment="1" applyProtection="1">
      <alignment horizontal="right" vertical="center" indent="2"/>
      <protection locked="0"/>
    </xf>
    <xf numFmtId="3" fontId="30" fillId="0" borderId="65" xfId="0" applyNumberFormat="1" applyFont="1" applyBorder="1" applyAlignment="1" applyProtection="1">
      <alignment horizontal="right" vertical="center"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58" xfId="0" applyFont="1" applyFill="1" applyBorder="1" applyAlignment="1">
      <alignment horizontal="center" vertical="center" wrapText="1"/>
    </xf>
    <xf numFmtId="178" fontId="30" fillId="0" borderId="28" xfId="0" applyNumberFormat="1" applyFont="1" applyBorder="1" applyAlignment="1" applyProtection="1">
      <alignment horizontal="center" vertical="center" wrapText="1"/>
      <protection locked="0"/>
    </xf>
    <xf numFmtId="3" fontId="30" fillId="0" borderId="28" xfId="0" applyNumberFormat="1" applyFont="1" applyBorder="1" applyAlignment="1" applyProtection="1">
      <alignment horizontal="left" vertical="center" wrapText="1" indent="2"/>
      <protection locked="0"/>
    </xf>
    <xf numFmtId="3" fontId="30" fillId="0" borderId="28" xfId="0" applyNumberFormat="1" applyFont="1" applyBorder="1" applyAlignment="1" applyProtection="1">
      <alignment horizontal="right" vertical="center" wrapText="1" indent="2"/>
      <protection locked="0"/>
    </xf>
    <xf numFmtId="3" fontId="30" fillId="0" borderId="61" xfId="0" applyNumberFormat="1" applyFont="1" applyBorder="1" applyAlignment="1" applyProtection="1">
      <alignment horizontal="right" vertical="center" wrapText="1" indent="2"/>
      <protection locked="0"/>
    </xf>
    <xf numFmtId="178" fontId="30" fillId="0" borderId="35" xfId="0" applyNumberFormat="1" applyFont="1" applyBorder="1" applyAlignment="1" applyProtection="1">
      <alignment horizontal="center" vertical="center" wrapText="1"/>
      <protection locked="0"/>
    </xf>
    <xf numFmtId="3" fontId="30" fillId="0" borderId="35" xfId="0" applyNumberFormat="1" applyFont="1" applyBorder="1" applyAlignment="1" applyProtection="1">
      <alignment horizontal="left" vertical="center" wrapText="1" indent="2"/>
      <protection locked="0"/>
    </xf>
    <xf numFmtId="3" fontId="30" fillId="0" borderId="35" xfId="0" applyNumberFormat="1" applyFont="1" applyBorder="1" applyAlignment="1" applyProtection="1">
      <alignment horizontal="right" vertical="center" wrapText="1" indent="2"/>
      <protection locked="0"/>
    </xf>
    <xf numFmtId="3" fontId="30" fillId="0" borderId="65" xfId="0" applyNumberFormat="1" applyFont="1" applyBorder="1" applyAlignment="1" applyProtection="1">
      <alignment horizontal="right" vertical="center" wrapText="1" indent="2"/>
      <protection locked="0"/>
    </xf>
    <xf numFmtId="0" fontId="30" fillId="36" borderId="0" xfId="0" applyFont="1" applyFill="1" applyBorder="1" applyAlignment="1" applyProtection="1">
      <alignment vertical="center" wrapText="1"/>
      <protection locked="0"/>
    </xf>
    <xf numFmtId="0" fontId="0" fillId="36" borderId="0" xfId="0" applyFill="1" applyAlignment="1" applyProtection="1">
      <alignment vertical="center" wrapText="1"/>
      <protection locked="0"/>
    </xf>
    <xf numFmtId="0" fontId="24" fillId="0" borderId="66" xfId="0" applyFont="1" applyBorder="1" applyAlignment="1">
      <alignment horizontal="center" vertical="center" wrapText="1"/>
    </xf>
    <xf numFmtId="0" fontId="30" fillId="0" borderId="75" xfId="0" applyFont="1" applyBorder="1" applyAlignment="1">
      <alignment horizontal="center" vertical="center" wrapText="1"/>
    </xf>
    <xf numFmtId="0" fontId="24" fillId="0" borderId="68"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71" xfId="0" applyFont="1" applyBorder="1" applyAlignment="1">
      <alignment horizontal="center" vertical="center" wrapText="1"/>
    </xf>
    <xf numFmtId="0" fontId="24"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76" xfId="0" applyFont="1" applyBorder="1" applyAlignment="1">
      <alignment horizontal="center" vertical="center" wrapText="1"/>
    </xf>
    <xf numFmtId="3" fontId="30" fillId="0" borderId="77" xfId="0" applyNumberFormat="1" applyFont="1" applyBorder="1" applyAlignment="1" applyProtection="1">
      <alignment horizontal="right" vertical="center" wrapText="1" indent="2"/>
      <protection locked="0"/>
    </xf>
    <xf numFmtId="3" fontId="30" fillId="0" borderId="78" xfId="0" applyNumberFormat="1" applyFont="1" applyBorder="1" applyAlignment="1" applyProtection="1">
      <alignment horizontal="right" vertical="center" wrapText="1" indent="2"/>
      <protection locked="0"/>
    </xf>
    <xf numFmtId="0" fontId="24" fillId="0" borderId="36" xfId="0" applyFont="1" applyBorder="1" applyAlignment="1">
      <alignment horizontal="center" vertical="center" wrapText="1"/>
    </xf>
    <xf numFmtId="0" fontId="0" fillId="0" borderId="79" xfId="0" applyBorder="1" applyAlignment="1">
      <alignment horizontal="center" vertical="center" wrapText="1"/>
    </xf>
    <xf numFmtId="0" fontId="24"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24" fillId="0" borderId="67" xfId="0" applyFont="1" applyBorder="1" applyAlignment="1">
      <alignment horizontal="center" vertical="center" wrapText="1"/>
    </xf>
    <xf numFmtId="0" fontId="31" fillId="0" borderId="82" xfId="0" applyFont="1"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3" fontId="30" fillId="0" borderId="86" xfId="0" applyNumberFormat="1" applyFont="1"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88" xfId="0" applyBorder="1" applyAlignment="1" applyProtection="1">
      <alignment vertical="center" wrapText="1"/>
      <protection locked="0"/>
    </xf>
    <xf numFmtId="3" fontId="30" fillId="0" borderId="82" xfId="0" applyNumberFormat="1" applyFont="1"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85" xfId="0" applyBorder="1" applyAlignment="1" applyProtection="1">
      <alignment vertical="center" wrapText="1"/>
      <protection locked="0"/>
    </xf>
    <xf numFmtId="3" fontId="24" fillId="0" borderId="89" xfId="0" applyNumberFormat="1" applyFont="1" applyBorder="1" applyAlignment="1">
      <alignment horizontal="center"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92" xfId="0" applyBorder="1" applyAlignment="1">
      <alignment vertical="center" wrapText="1"/>
    </xf>
    <xf numFmtId="0" fontId="24" fillId="0" borderId="93" xfId="0" applyFont="1" applyBorder="1" applyAlignment="1" applyProtection="1">
      <alignment horizontal="center" vertical="center" wrapText="1"/>
      <protection/>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24" fillId="0" borderId="40" xfId="0" applyFont="1" applyBorder="1" applyAlignment="1">
      <alignment horizontal="center" vertical="center" wrapText="1"/>
    </xf>
    <xf numFmtId="0" fontId="0" fillId="0" borderId="96" xfId="0" applyBorder="1" applyAlignment="1">
      <alignment horizontal="center" vertical="center" wrapText="1"/>
    </xf>
    <xf numFmtId="0" fontId="30" fillId="0" borderId="29" xfId="0" applyFont="1" applyBorder="1" applyAlignment="1" applyProtection="1">
      <alignment horizontal="left" vertical="center" wrapText="1"/>
      <protection locked="0"/>
    </xf>
    <xf numFmtId="0" fontId="30" fillId="0" borderId="74"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xf>
    <xf numFmtId="0" fontId="24" fillId="0" borderId="52" xfId="0" applyFont="1" applyBorder="1" applyAlignment="1" applyProtection="1">
      <alignment horizontal="center" vertical="center" wrapText="1"/>
      <protection/>
    </xf>
    <xf numFmtId="0" fontId="30" fillId="0" borderId="79" xfId="0" applyFont="1" applyBorder="1" applyAlignment="1">
      <alignment horizontal="center" vertical="center" wrapText="1"/>
    </xf>
    <xf numFmtId="0" fontId="24"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59" xfId="0" applyFont="1" applyBorder="1" applyAlignment="1">
      <alignment vertical="center" wrapText="1"/>
    </xf>
    <xf numFmtId="0" fontId="30" fillId="0" borderId="87" xfId="0" applyFont="1" applyBorder="1" applyAlignment="1">
      <alignment vertical="center" wrapText="1"/>
    </xf>
    <xf numFmtId="0" fontId="30" fillId="0" borderId="88" xfId="0" applyFont="1" applyBorder="1" applyAlignment="1">
      <alignment vertical="center" wrapText="1"/>
    </xf>
    <xf numFmtId="0" fontId="30" fillId="0" borderId="83" xfId="0" applyFont="1" applyBorder="1" applyAlignment="1">
      <alignment vertical="center" wrapText="1"/>
    </xf>
    <xf numFmtId="0" fontId="30" fillId="0" borderId="84" xfId="0" applyFont="1" applyBorder="1" applyAlignment="1">
      <alignment vertical="center" wrapText="1"/>
    </xf>
    <xf numFmtId="0" fontId="30" fillId="0" borderId="85"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30" fillId="0" borderId="92" xfId="0" applyFont="1" applyBorder="1" applyAlignment="1">
      <alignment vertical="center" wrapText="1"/>
    </xf>
    <xf numFmtId="0" fontId="24" fillId="0" borderId="97" xfId="0" applyFont="1" applyBorder="1" applyAlignment="1">
      <alignment horizontal="center" vertical="center" wrapText="1"/>
    </xf>
    <xf numFmtId="3" fontId="30" fillId="0" borderId="28" xfId="0" applyNumberFormat="1"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61" xfId="0" applyBorder="1" applyAlignment="1" applyProtection="1">
      <alignment vertical="center" wrapText="1"/>
      <protection locked="0"/>
    </xf>
    <xf numFmtId="3" fontId="30" fillId="0" borderId="29" xfId="0" applyNumberFormat="1"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74" xfId="0" applyBorder="1" applyAlignment="1" applyProtection="1">
      <alignment vertical="center" wrapText="1"/>
      <protection locked="0"/>
    </xf>
    <xf numFmtId="3" fontId="30" fillId="0" borderId="35" xfId="0" applyNumberFormat="1" applyFont="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65" xfId="0" applyBorder="1" applyAlignment="1" applyProtection="1">
      <alignment vertical="center" wrapText="1"/>
      <protection locked="0"/>
    </xf>
    <xf numFmtId="0" fontId="24" fillId="0" borderId="98" xfId="0" applyFont="1" applyBorder="1" applyAlignment="1">
      <alignment horizontal="right" vertical="center" wrapText="1"/>
    </xf>
    <xf numFmtId="0" fontId="1" fillId="0" borderId="50" xfId="0" applyFont="1" applyBorder="1" applyAlignment="1">
      <alignment horizontal="right" vertical="center" wrapText="1"/>
    </xf>
    <xf numFmtId="0" fontId="30" fillId="0" borderId="99" xfId="0" applyFont="1" applyBorder="1" applyAlignment="1">
      <alignment horizontal="left" vertical="center" wrapText="1"/>
    </xf>
    <xf numFmtId="0" fontId="0" fillId="0" borderId="45" xfId="0" applyFont="1" applyBorder="1" applyAlignment="1">
      <alignment vertical="center" wrapText="1"/>
    </xf>
    <xf numFmtId="0" fontId="24" fillId="0" borderId="100" xfId="0" applyFont="1" applyBorder="1" applyAlignment="1">
      <alignment horizontal="center" vertical="center" wrapText="1"/>
    </xf>
    <xf numFmtId="0" fontId="0" fillId="0" borderId="101" xfId="0" applyBorder="1" applyAlignment="1">
      <alignment horizontal="center" vertical="center" wrapText="1"/>
    </xf>
    <xf numFmtId="0" fontId="0" fillId="43" borderId="38" xfId="0" applyFill="1" applyBorder="1" applyAlignment="1">
      <alignment vertical="center" wrapText="1"/>
    </xf>
    <xf numFmtId="0" fontId="0" fillId="43" borderId="0" xfId="0" applyFill="1" applyAlignment="1">
      <alignment vertical="center" wrapText="1"/>
    </xf>
    <xf numFmtId="3" fontId="30" fillId="0" borderId="28" xfId="0" applyNumberFormat="1" applyFont="1" applyBorder="1" applyAlignment="1" applyProtection="1">
      <alignment horizontal="right" vertical="center" wrapText="1" indent="1"/>
      <protection locked="0"/>
    </xf>
    <xf numFmtId="0" fontId="0" fillId="0" borderId="28" xfId="0" applyBorder="1" applyAlignment="1" applyProtection="1">
      <alignment horizontal="right" vertical="center" wrapText="1" indent="1"/>
      <protection locked="0"/>
    </xf>
    <xf numFmtId="0" fontId="0" fillId="0" borderId="28" xfId="0" applyBorder="1" applyAlignment="1" applyProtection="1">
      <alignment horizontal="center" vertical="center" wrapText="1"/>
      <protection locked="0"/>
    </xf>
    <xf numFmtId="10" fontId="30" fillId="0" borderId="28" xfId="0" applyNumberFormat="1" applyFont="1" applyBorder="1" applyAlignment="1" applyProtection="1">
      <alignment horizontal="right" vertical="center" wrapText="1" indent="1"/>
      <protection locked="0"/>
    </xf>
    <xf numFmtId="0" fontId="0" fillId="0" borderId="61" xfId="0" applyBorder="1" applyAlignment="1" applyProtection="1">
      <alignment horizontal="right" vertical="center" wrapText="1" indent="1"/>
      <protection locked="0"/>
    </xf>
    <xf numFmtId="3" fontId="30" fillId="0" borderId="29" xfId="0" applyNumberFormat="1" applyFont="1" applyBorder="1" applyAlignment="1" applyProtection="1">
      <alignment horizontal="right" vertical="center" wrapText="1" indent="1"/>
      <protection locked="0"/>
    </xf>
    <xf numFmtId="0" fontId="0" fillId="0" borderId="29" xfId="0" applyBorder="1" applyAlignment="1" applyProtection="1">
      <alignment horizontal="right" vertical="center" wrapText="1" indent="1"/>
      <protection locked="0"/>
    </xf>
    <xf numFmtId="178" fontId="30" fillId="0" borderId="29"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0" fontId="30" fillId="0" borderId="29" xfId="0" applyNumberFormat="1" applyFont="1" applyBorder="1" applyAlignment="1" applyProtection="1">
      <alignment horizontal="right" vertical="center" wrapText="1" indent="1"/>
      <protection locked="0"/>
    </xf>
    <xf numFmtId="0" fontId="0" fillId="0" borderId="74" xfId="0" applyBorder="1" applyAlignment="1" applyProtection="1">
      <alignment horizontal="right" vertical="center" wrapText="1" indent="1"/>
      <protection locked="0"/>
    </xf>
    <xf numFmtId="3" fontId="30" fillId="0" borderId="35" xfId="0" applyNumberFormat="1" applyFont="1" applyBorder="1" applyAlignment="1" applyProtection="1">
      <alignment horizontal="right" vertical="center" wrapText="1" indent="1"/>
      <protection locked="0"/>
    </xf>
    <xf numFmtId="0" fontId="0" fillId="0" borderId="35" xfId="0" applyBorder="1" applyAlignment="1" applyProtection="1">
      <alignment horizontal="right" vertical="center" wrapText="1" indent="1"/>
      <protection locked="0"/>
    </xf>
    <xf numFmtId="0" fontId="0" fillId="0" borderId="35" xfId="0" applyBorder="1" applyAlignment="1" applyProtection="1">
      <alignment horizontal="center" vertical="center" wrapText="1"/>
      <protection locked="0"/>
    </xf>
    <xf numFmtId="10" fontId="30" fillId="0" borderId="35" xfId="0" applyNumberFormat="1" applyFont="1" applyBorder="1" applyAlignment="1" applyProtection="1">
      <alignment horizontal="right" vertical="center" wrapText="1" indent="1"/>
      <protection locked="0"/>
    </xf>
    <xf numFmtId="0" fontId="0" fillId="0" borderId="65" xfId="0" applyBorder="1" applyAlignment="1" applyProtection="1">
      <alignment horizontal="right" vertical="center" wrapText="1" indent="1"/>
      <protection locked="0"/>
    </xf>
  </cellXfs>
  <cellStyles count="5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Hypertextový odkaz 2" xfId="43"/>
    <cellStyle name="Kontrolní buňka" xfId="44"/>
    <cellStyle name="Nadpis 1" xfId="45"/>
    <cellStyle name="Nadpis 2" xfId="46"/>
    <cellStyle name="Nadpis 3" xfId="47"/>
    <cellStyle name="Nadpis 4" xfId="48"/>
    <cellStyle name="Název" xfId="49"/>
    <cellStyle name="Neutrální" xfId="50"/>
    <cellStyle name="normal" xfId="51"/>
    <cellStyle name="Normální 2" xfId="52"/>
    <cellStyle name="Percent" xfId="53"/>
    <cellStyle name="Followed Hyperlink" xfId="54"/>
    <cellStyle name="Poznámka" xfId="55"/>
    <cellStyle name="Propojená buňka" xfId="56"/>
    <cellStyle name="Správně" xfId="57"/>
    <cellStyle name="Špat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41</xdr:row>
      <xdr:rowOff>76200</xdr:rowOff>
    </xdr:to>
    <xdr:pic>
      <xdr:nvPicPr>
        <xdr:cNvPr id="2" name="Obrázek 1"/>
        <xdr:cNvPicPr preferRelativeResize="1">
          <a:picLocks noChangeAspect="1"/>
        </xdr:cNvPicPr>
      </xdr:nvPicPr>
      <xdr:blipFill>
        <a:blip r:embed="rId2"/>
        <a:stretch>
          <a:fillRect/>
        </a:stretch>
      </xdr:blipFill>
      <xdr:spPr>
        <a:xfrm>
          <a:off x="7315200" y="0"/>
          <a:ext cx="6915150" cy="9963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1495425</xdr:colOff>
      <xdr:row>21</xdr:row>
      <xdr:rowOff>190500</xdr:rowOff>
    </xdr:from>
    <xdr:to>
      <xdr:col>39</xdr:col>
      <xdr:colOff>342900</xdr:colOff>
      <xdr:row>178</xdr:row>
      <xdr:rowOff>133350</xdr:rowOff>
    </xdr:to>
    <xdr:pic>
      <xdr:nvPicPr>
        <xdr:cNvPr id="1" name="Obrázek 1"/>
        <xdr:cNvPicPr preferRelativeResize="1">
          <a:picLocks noChangeAspect="1"/>
        </xdr:cNvPicPr>
      </xdr:nvPicPr>
      <xdr:blipFill>
        <a:blip r:embed="rId1"/>
        <a:stretch>
          <a:fillRect/>
        </a:stretch>
      </xdr:blipFill>
      <xdr:spPr>
        <a:xfrm>
          <a:off x="11887200" y="5019675"/>
          <a:ext cx="8877300" cy="3299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3" sqref="A13:K16"/>
    </sheetView>
  </sheetViews>
  <sheetFormatPr defaultColWidth="9.140625" defaultRowHeight="12.75"/>
  <cols>
    <col min="1" max="11" width="9.140625" style="133" customWidth="1"/>
    <col min="12" max="12" width="9.140625" style="130" customWidth="1"/>
    <col min="13" max="13" width="90.7109375" style="130" customWidth="1"/>
    <col min="14" max="31" width="9.140625" style="130" customWidth="1"/>
    <col min="32" max="16384" width="9.140625" style="133" customWidth="1"/>
  </cols>
  <sheetData>
    <row r="1" spans="1:13" ht="12.75">
      <c r="A1" s="129"/>
      <c r="B1" s="129"/>
      <c r="C1" s="129"/>
      <c r="D1" s="129"/>
      <c r="E1" s="129"/>
      <c r="F1" s="129"/>
      <c r="G1" s="129"/>
      <c r="H1" s="129"/>
      <c r="I1" s="129"/>
      <c r="J1" s="129"/>
      <c r="K1" s="129"/>
      <c r="M1" s="148"/>
    </row>
    <row r="2" spans="1:13" ht="12.75">
      <c r="A2" s="129"/>
      <c r="B2" s="129"/>
      <c r="C2" s="129"/>
      <c r="D2" s="129"/>
      <c r="E2" s="129"/>
      <c r="F2" s="129"/>
      <c r="G2" s="129"/>
      <c r="H2" s="129"/>
      <c r="I2" s="129"/>
      <c r="J2" s="129"/>
      <c r="K2" s="129"/>
      <c r="M2" s="148"/>
    </row>
    <row r="3" spans="1:13" ht="12.75">
      <c r="A3" s="129"/>
      <c r="B3" s="129"/>
      <c r="C3" s="129"/>
      <c r="D3" s="129"/>
      <c r="E3" s="129"/>
      <c r="F3" s="129"/>
      <c r="G3" s="129"/>
      <c r="H3" s="129"/>
      <c r="I3" s="129"/>
      <c r="J3" s="129"/>
      <c r="K3" s="129"/>
      <c r="M3" s="148"/>
    </row>
    <row r="4" spans="1:13" ht="12.75">
      <c r="A4" s="129"/>
      <c r="B4" s="129"/>
      <c r="C4" s="129"/>
      <c r="D4" s="129"/>
      <c r="E4" s="129"/>
      <c r="F4" s="129"/>
      <c r="G4" s="129"/>
      <c r="H4" s="129"/>
      <c r="I4" s="129"/>
      <c r="J4" s="129"/>
      <c r="K4" s="129"/>
      <c r="M4" s="131"/>
    </row>
    <row r="5" spans="1:13" ht="12.75">
      <c r="A5" s="129"/>
      <c r="B5" s="129"/>
      <c r="C5" s="129"/>
      <c r="D5" s="129"/>
      <c r="E5" s="129"/>
      <c r="F5" s="129"/>
      <c r="G5" s="129"/>
      <c r="H5" s="129"/>
      <c r="I5" s="129"/>
      <c r="J5" s="129"/>
      <c r="K5" s="129"/>
      <c r="M5" s="136"/>
    </row>
    <row r="6" spans="1:13" ht="12.75">
      <c r="A6" s="129"/>
      <c r="B6" s="129"/>
      <c r="C6" s="129"/>
      <c r="D6" s="129"/>
      <c r="E6" s="129"/>
      <c r="F6" s="129"/>
      <c r="G6" s="129"/>
      <c r="H6" s="129"/>
      <c r="I6" s="129"/>
      <c r="J6" s="129"/>
      <c r="K6" s="129"/>
      <c r="M6" s="136"/>
    </row>
    <row r="7" spans="1:13" ht="12.75">
      <c r="A7" s="129"/>
      <c r="B7" s="129"/>
      <c r="C7" s="129"/>
      <c r="D7" s="129"/>
      <c r="E7" s="129"/>
      <c r="F7" s="129"/>
      <c r="G7" s="129"/>
      <c r="H7" s="129"/>
      <c r="I7" s="129"/>
      <c r="J7" s="129"/>
      <c r="K7" s="129"/>
      <c r="M7" s="136"/>
    </row>
    <row r="8" spans="1:13" ht="12.75">
      <c r="A8" s="129"/>
      <c r="B8" s="129"/>
      <c r="C8" s="129"/>
      <c r="D8" s="129"/>
      <c r="E8" s="129"/>
      <c r="F8" s="129"/>
      <c r="G8" s="129"/>
      <c r="H8" s="129"/>
      <c r="I8" s="129"/>
      <c r="J8" s="129"/>
      <c r="K8" s="129"/>
      <c r="M8" s="136"/>
    </row>
    <row r="9" spans="1:13" ht="12.75">
      <c r="A9" s="129"/>
      <c r="B9" s="129"/>
      <c r="C9" s="129"/>
      <c r="D9" s="129"/>
      <c r="E9" s="129"/>
      <c r="F9" s="129"/>
      <c r="G9" s="129"/>
      <c r="H9" s="129"/>
      <c r="I9" s="129"/>
      <c r="J9" s="129"/>
      <c r="K9" s="129"/>
      <c r="M9" s="145"/>
    </row>
    <row r="10" spans="1:13" ht="12.75">
      <c r="A10" s="129"/>
      <c r="B10" s="129"/>
      <c r="C10" s="129"/>
      <c r="D10" s="129"/>
      <c r="E10" s="129"/>
      <c r="F10" s="129"/>
      <c r="G10" s="129"/>
      <c r="H10" s="129"/>
      <c r="I10" s="129"/>
      <c r="J10" s="129"/>
      <c r="K10" s="129"/>
      <c r="M10" s="145"/>
    </row>
    <row r="11" spans="1:11" ht="12.75">
      <c r="A11" s="129"/>
      <c r="B11" s="129"/>
      <c r="C11" s="129"/>
      <c r="D11" s="129"/>
      <c r="E11" s="129"/>
      <c r="F11" s="129"/>
      <c r="G11" s="129"/>
      <c r="H11" s="129"/>
      <c r="I11" s="129"/>
      <c r="J11" s="129"/>
      <c r="K11" s="129"/>
    </row>
    <row r="12" spans="1:13" ht="12.75">
      <c r="A12" s="129"/>
      <c r="B12" s="129"/>
      <c r="C12" s="129"/>
      <c r="D12" s="129"/>
      <c r="E12" s="129"/>
      <c r="F12" s="129"/>
      <c r="G12" s="129"/>
      <c r="H12" s="129"/>
      <c r="I12" s="129"/>
      <c r="J12" s="129"/>
      <c r="K12" s="129"/>
      <c r="M12" s="131"/>
    </row>
    <row r="13" spans="1:13" ht="63.75" customHeight="1">
      <c r="A13" s="149" t="s">
        <v>224</v>
      </c>
      <c r="B13" s="149"/>
      <c r="C13" s="149"/>
      <c r="D13" s="149"/>
      <c r="E13" s="149"/>
      <c r="F13" s="149"/>
      <c r="G13" s="149"/>
      <c r="H13" s="149"/>
      <c r="I13" s="149"/>
      <c r="J13" s="149"/>
      <c r="K13" s="149"/>
      <c r="M13" s="132"/>
    </row>
    <row r="14" spans="1:13" ht="12.75">
      <c r="A14" s="149"/>
      <c r="B14" s="149"/>
      <c r="C14" s="149"/>
      <c r="D14" s="149"/>
      <c r="E14" s="149"/>
      <c r="F14" s="149"/>
      <c r="G14" s="149"/>
      <c r="H14" s="149"/>
      <c r="I14" s="149"/>
      <c r="J14" s="149"/>
      <c r="K14" s="149"/>
      <c r="M14" s="131"/>
    </row>
    <row r="15" spans="1:13" ht="12.75">
      <c r="A15" s="149"/>
      <c r="B15" s="149"/>
      <c r="C15" s="149"/>
      <c r="D15" s="149"/>
      <c r="E15" s="149"/>
      <c r="F15" s="149"/>
      <c r="G15" s="149"/>
      <c r="H15" s="149"/>
      <c r="I15" s="149"/>
      <c r="J15" s="149"/>
      <c r="K15" s="149"/>
      <c r="M15" s="136"/>
    </row>
    <row r="16" spans="1:13" ht="12.75">
      <c r="A16" s="149"/>
      <c r="B16" s="149"/>
      <c r="C16" s="149"/>
      <c r="D16" s="149"/>
      <c r="E16" s="149"/>
      <c r="F16" s="149"/>
      <c r="G16" s="149"/>
      <c r="H16" s="149"/>
      <c r="I16" s="149"/>
      <c r="J16" s="149"/>
      <c r="K16" s="149"/>
      <c r="M16" s="136"/>
    </row>
    <row r="17" spans="1:13" ht="22.5" customHeight="1">
      <c r="A17" s="150" t="s">
        <v>225</v>
      </c>
      <c r="B17" s="150"/>
      <c r="C17" s="150"/>
      <c r="D17" s="150"/>
      <c r="E17" s="150"/>
      <c r="F17" s="150"/>
      <c r="G17" s="150"/>
      <c r="H17" s="150"/>
      <c r="I17" s="150"/>
      <c r="J17" s="150"/>
      <c r="K17" s="150"/>
      <c r="M17" s="136"/>
    </row>
    <row r="18" spans="1:13" ht="17.25" customHeight="1">
      <c r="A18" s="150" t="s">
        <v>31</v>
      </c>
      <c r="B18" s="150"/>
      <c r="C18" s="150"/>
      <c r="D18" s="150"/>
      <c r="E18" s="150"/>
      <c r="F18" s="150"/>
      <c r="G18" s="150"/>
      <c r="H18" s="150"/>
      <c r="I18" s="150"/>
      <c r="J18" s="150"/>
      <c r="K18" s="150"/>
      <c r="M18" s="145"/>
    </row>
    <row r="19" spans="1:13" ht="12.75">
      <c r="A19" s="142"/>
      <c r="B19" s="142"/>
      <c r="C19" s="142"/>
      <c r="D19" s="142"/>
      <c r="E19" s="142"/>
      <c r="F19" s="142"/>
      <c r="G19" s="142"/>
      <c r="H19" s="142"/>
      <c r="I19" s="142"/>
      <c r="J19" s="142"/>
      <c r="K19" s="142"/>
      <c r="M19" s="131"/>
    </row>
    <row r="20" spans="1:13" ht="23.25" customHeight="1">
      <c r="A20" s="143" t="s">
        <v>126</v>
      </c>
      <c r="B20" s="144"/>
      <c r="C20" s="144"/>
      <c r="D20" s="144"/>
      <c r="E20" s="144"/>
      <c r="F20" s="144"/>
      <c r="G20" s="144"/>
      <c r="H20" s="144"/>
      <c r="I20" s="144"/>
      <c r="J20" s="144"/>
      <c r="K20" s="144"/>
      <c r="M20" s="136"/>
    </row>
    <row r="21" spans="1:13" ht="36" customHeight="1">
      <c r="A21" s="146" t="s">
        <v>32</v>
      </c>
      <c r="B21" s="146"/>
      <c r="C21" s="146"/>
      <c r="D21" s="146"/>
      <c r="E21" s="146"/>
      <c r="F21" s="146"/>
      <c r="G21" s="146"/>
      <c r="H21" s="146"/>
      <c r="I21" s="146"/>
      <c r="J21" s="146"/>
      <c r="K21" s="146"/>
      <c r="M21" s="136"/>
    </row>
    <row r="22" spans="1:13" ht="18">
      <c r="A22" s="146" t="s">
        <v>33</v>
      </c>
      <c r="B22" s="146"/>
      <c r="C22" s="146"/>
      <c r="D22" s="146"/>
      <c r="E22" s="146"/>
      <c r="F22" s="146"/>
      <c r="G22" s="146"/>
      <c r="H22" s="146"/>
      <c r="I22" s="146"/>
      <c r="J22" s="146"/>
      <c r="K22" s="146"/>
      <c r="M22" s="145"/>
    </row>
    <row r="23" spans="1:13" ht="54" customHeight="1">
      <c r="A23" s="147" t="s">
        <v>35</v>
      </c>
      <c r="B23" s="147"/>
      <c r="C23" s="147"/>
      <c r="D23" s="147"/>
      <c r="E23" s="147"/>
      <c r="F23" s="147"/>
      <c r="G23" s="147"/>
      <c r="H23" s="147"/>
      <c r="I23" s="147"/>
      <c r="J23" s="147"/>
      <c r="K23" s="147"/>
      <c r="M23" s="131"/>
    </row>
    <row r="24" spans="1:13" ht="36" customHeight="1">
      <c r="A24" s="135" t="s">
        <v>122</v>
      </c>
      <c r="B24" s="135"/>
      <c r="C24" s="135"/>
      <c r="D24" s="135"/>
      <c r="E24" s="135"/>
      <c r="F24" s="135"/>
      <c r="G24" s="135"/>
      <c r="H24" s="135"/>
      <c r="I24" s="135"/>
      <c r="J24" s="135"/>
      <c r="K24" s="135"/>
      <c r="M24" s="136"/>
    </row>
    <row r="25" spans="1:13" ht="36" customHeight="1">
      <c r="A25" s="135" t="s">
        <v>123</v>
      </c>
      <c r="B25" s="135"/>
      <c r="C25" s="135"/>
      <c r="D25" s="135"/>
      <c r="E25" s="135"/>
      <c r="F25" s="135"/>
      <c r="G25" s="135"/>
      <c r="H25" s="135"/>
      <c r="I25" s="135"/>
      <c r="J25" s="135"/>
      <c r="K25" s="135"/>
      <c r="M25" s="137"/>
    </row>
    <row r="26" spans="1:13" ht="12.75">
      <c r="A26" s="129"/>
      <c r="B26" s="129"/>
      <c r="C26" s="129"/>
      <c r="D26" s="129"/>
      <c r="E26" s="129"/>
      <c r="F26" s="129"/>
      <c r="G26" s="129"/>
      <c r="H26" s="129"/>
      <c r="I26" s="129"/>
      <c r="J26" s="129"/>
      <c r="K26" s="129"/>
      <c r="M26" s="137"/>
    </row>
    <row r="27" spans="1:13" ht="18">
      <c r="A27" s="138" t="s">
        <v>221</v>
      </c>
      <c r="B27" s="138"/>
      <c r="C27" s="138"/>
      <c r="D27" s="138"/>
      <c r="E27" s="138"/>
      <c r="F27" s="138"/>
      <c r="G27" s="138"/>
      <c r="H27" s="138"/>
      <c r="I27" s="138"/>
      <c r="J27" s="138"/>
      <c r="K27" s="138"/>
      <c r="M27" s="137"/>
    </row>
    <row r="28" spans="1:13" ht="18">
      <c r="A28" s="138" t="s">
        <v>34</v>
      </c>
      <c r="B28" s="138"/>
      <c r="C28" s="138"/>
      <c r="D28" s="138"/>
      <c r="E28" s="138"/>
      <c r="F28" s="138"/>
      <c r="G28" s="138"/>
      <c r="H28" s="138"/>
      <c r="I28" s="138"/>
      <c r="J28" s="138"/>
      <c r="K28" s="138"/>
      <c r="M28" s="137"/>
    </row>
    <row r="29" spans="1:13" ht="18">
      <c r="A29" s="138" t="s">
        <v>127</v>
      </c>
      <c r="B29" s="138"/>
      <c r="C29" s="138"/>
      <c r="D29" s="138"/>
      <c r="E29" s="138"/>
      <c r="F29" s="138"/>
      <c r="G29" s="138"/>
      <c r="H29" s="138"/>
      <c r="I29" s="138"/>
      <c r="J29" s="138"/>
      <c r="K29" s="138"/>
      <c r="M29" s="137"/>
    </row>
    <row r="30" spans="1:13" ht="12.75">
      <c r="A30" s="129"/>
      <c r="B30" s="129"/>
      <c r="C30" s="129"/>
      <c r="D30" s="129"/>
      <c r="E30" s="129"/>
      <c r="F30" s="129"/>
      <c r="G30" s="129"/>
      <c r="H30" s="129"/>
      <c r="I30" s="129"/>
      <c r="J30" s="129"/>
      <c r="K30" s="129"/>
      <c r="M30" s="137"/>
    </row>
    <row r="31" spans="1:13" ht="18">
      <c r="A31" s="138" t="s">
        <v>226</v>
      </c>
      <c r="B31" s="138"/>
      <c r="C31" s="138"/>
      <c r="D31" s="138"/>
      <c r="E31" s="138"/>
      <c r="F31" s="138"/>
      <c r="G31" s="138"/>
      <c r="H31" s="138"/>
      <c r="I31" s="138"/>
      <c r="J31" s="138"/>
      <c r="K31" s="138"/>
      <c r="M31" s="137"/>
    </row>
    <row r="32" spans="1:13" ht="18.75" customHeight="1">
      <c r="A32" s="139" t="s">
        <v>222</v>
      </c>
      <c r="B32" s="140"/>
      <c r="C32" s="140"/>
      <c r="D32" s="140"/>
      <c r="E32" s="140"/>
      <c r="F32" s="140"/>
      <c r="G32" s="140"/>
      <c r="H32" s="140"/>
      <c r="I32" s="140"/>
      <c r="J32" s="140"/>
      <c r="K32" s="140"/>
      <c r="M32" s="137"/>
    </row>
    <row r="33" spans="1:11" ht="18.75" customHeight="1">
      <c r="A33" s="141"/>
      <c r="B33" s="141"/>
      <c r="C33" s="141"/>
      <c r="D33" s="141"/>
      <c r="E33" s="141"/>
      <c r="F33" s="141"/>
      <c r="G33" s="141"/>
      <c r="H33" s="141"/>
      <c r="I33" s="141"/>
      <c r="J33" s="141"/>
      <c r="K33" s="141"/>
    </row>
    <row r="34" spans="1:11" ht="12.75">
      <c r="A34" s="129"/>
      <c r="B34" s="129"/>
      <c r="C34" s="129"/>
      <c r="D34" s="129"/>
      <c r="E34" s="129"/>
      <c r="F34" s="129"/>
      <c r="G34" s="129"/>
      <c r="H34" s="129"/>
      <c r="I34" s="129"/>
      <c r="J34" s="129"/>
      <c r="K34" s="129"/>
    </row>
    <row r="35" spans="1:11" ht="43.5" customHeight="1">
      <c r="A35" s="134" t="s">
        <v>128</v>
      </c>
      <c r="B35" s="134"/>
      <c r="C35" s="134"/>
      <c r="D35" s="134"/>
      <c r="E35" s="134"/>
      <c r="F35" s="134"/>
      <c r="G35" s="134"/>
      <c r="H35" s="134"/>
      <c r="I35" s="134"/>
      <c r="J35" s="134"/>
      <c r="K35" s="134"/>
    </row>
    <row r="36" spans="1:11" ht="12.75">
      <c r="A36" s="129"/>
      <c r="B36" s="129"/>
      <c r="C36" s="129"/>
      <c r="D36" s="129"/>
      <c r="E36" s="129"/>
      <c r="F36" s="129"/>
      <c r="G36" s="129"/>
      <c r="H36" s="129"/>
      <c r="I36" s="129"/>
      <c r="J36" s="129"/>
      <c r="K36" s="129"/>
    </row>
    <row r="37" spans="1:11" ht="12.75">
      <c r="A37" s="130"/>
      <c r="B37" s="130"/>
      <c r="C37" s="130"/>
      <c r="D37" s="130"/>
      <c r="E37" s="130"/>
      <c r="F37" s="130"/>
      <c r="G37" s="130"/>
      <c r="H37" s="130"/>
      <c r="I37" s="130"/>
      <c r="J37" s="130"/>
      <c r="K37" s="130"/>
    </row>
    <row r="38" spans="1:11" ht="12.75">
      <c r="A38" s="130"/>
      <c r="B38" s="130"/>
      <c r="C38" s="130"/>
      <c r="D38" s="130"/>
      <c r="E38" s="130"/>
      <c r="F38" s="130"/>
      <c r="G38" s="130"/>
      <c r="H38" s="130"/>
      <c r="I38" s="130"/>
      <c r="J38" s="130"/>
      <c r="K38" s="130"/>
    </row>
    <row r="39" spans="1:11" ht="12.75">
      <c r="A39" s="130"/>
      <c r="B39" s="130"/>
      <c r="C39" s="130"/>
      <c r="D39" s="130"/>
      <c r="E39" s="130"/>
      <c r="F39" s="130"/>
      <c r="G39" s="130"/>
      <c r="H39" s="130"/>
      <c r="I39" s="130"/>
      <c r="J39" s="130"/>
      <c r="K39" s="130"/>
    </row>
    <row r="40" spans="1:11" ht="12.75">
      <c r="A40" s="130"/>
      <c r="B40" s="130"/>
      <c r="C40" s="130"/>
      <c r="D40" s="130"/>
      <c r="E40" s="130"/>
      <c r="F40" s="130"/>
      <c r="G40" s="130"/>
      <c r="H40" s="130"/>
      <c r="I40" s="130"/>
      <c r="J40" s="130"/>
      <c r="K40" s="130"/>
    </row>
    <row r="41" spans="1:11" ht="12.75">
      <c r="A41" s="130"/>
      <c r="B41" s="130"/>
      <c r="C41" s="130"/>
      <c r="D41" s="130"/>
      <c r="E41" s="130"/>
      <c r="F41" s="130"/>
      <c r="G41" s="130"/>
      <c r="H41" s="130"/>
      <c r="I41" s="130"/>
      <c r="J41" s="130"/>
      <c r="K41" s="130"/>
    </row>
    <row r="42" spans="1:11" ht="12.75">
      <c r="A42" s="130"/>
      <c r="B42" s="130"/>
      <c r="C42" s="130"/>
      <c r="D42" s="130"/>
      <c r="E42" s="130"/>
      <c r="F42" s="130"/>
      <c r="G42" s="130"/>
      <c r="H42" s="130"/>
      <c r="I42" s="130"/>
      <c r="J42" s="130"/>
      <c r="K42" s="130"/>
    </row>
    <row r="43" spans="1:11" ht="12.75">
      <c r="A43" s="130"/>
      <c r="B43" s="130"/>
      <c r="C43" s="130"/>
      <c r="D43" s="130"/>
      <c r="E43" s="130"/>
      <c r="F43" s="130"/>
      <c r="G43" s="130"/>
      <c r="H43" s="130"/>
      <c r="I43" s="130"/>
      <c r="J43" s="130"/>
      <c r="K43" s="130"/>
    </row>
    <row r="44" spans="1:11" ht="12.75">
      <c r="A44" s="130"/>
      <c r="B44" s="130"/>
      <c r="C44" s="130"/>
      <c r="D44" s="130"/>
      <c r="E44" s="130"/>
      <c r="F44" s="130"/>
      <c r="G44" s="130"/>
      <c r="H44" s="130"/>
      <c r="I44" s="130"/>
      <c r="J44" s="130"/>
      <c r="K44" s="130"/>
    </row>
    <row r="45" spans="1:11" ht="12.75">
      <c r="A45" s="130"/>
      <c r="B45" s="130"/>
      <c r="C45" s="130"/>
      <c r="D45" s="130"/>
      <c r="E45" s="130"/>
      <c r="F45" s="130"/>
      <c r="G45" s="130"/>
      <c r="H45" s="130"/>
      <c r="I45" s="130"/>
      <c r="J45" s="130"/>
      <c r="K45" s="130"/>
    </row>
    <row r="46" spans="1:11" ht="12.75">
      <c r="A46" s="130"/>
      <c r="B46" s="130"/>
      <c r="C46" s="130"/>
      <c r="D46" s="130"/>
      <c r="E46" s="130"/>
      <c r="F46" s="130"/>
      <c r="G46" s="130"/>
      <c r="H46" s="130"/>
      <c r="I46" s="130"/>
      <c r="J46" s="130"/>
      <c r="K46" s="130"/>
    </row>
    <row r="47" spans="1:11" ht="12.75">
      <c r="A47" s="130"/>
      <c r="B47" s="130"/>
      <c r="C47" s="130"/>
      <c r="D47" s="130"/>
      <c r="E47" s="130"/>
      <c r="F47" s="130"/>
      <c r="G47" s="130"/>
      <c r="H47" s="130"/>
      <c r="I47" s="130"/>
      <c r="J47" s="130"/>
      <c r="K47" s="130"/>
    </row>
    <row r="48" spans="1:11" ht="12.75">
      <c r="A48" s="130"/>
      <c r="B48" s="130"/>
      <c r="C48" s="130"/>
      <c r="D48" s="130"/>
      <c r="E48" s="130"/>
      <c r="F48" s="130"/>
      <c r="G48" s="130"/>
      <c r="H48" s="130"/>
      <c r="I48" s="130"/>
      <c r="J48" s="130"/>
      <c r="K48" s="130"/>
    </row>
    <row r="49" s="130" customFormat="1" ht="12.75"/>
    <row r="50" s="130" customFormat="1" ht="12.75"/>
    <row r="51" s="130" customFormat="1" ht="12.75"/>
    <row r="52" s="130" customFormat="1" ht="12.75"/>
    <row r="53" s="130" customFormat="1" ht="12.75"/>
    <row r="54" s="130" customFormat="1" ht="12.75"/>
    <row r="55" s="130" customFormat="1" ht="12.75"/>
    <row r="56" s="130" customFormat="1" ht="12.75"/>
    <row r="57" s="130" customFormat="1" ht="12.75"/>
    <row r="58" s="130" customFormat="1" ht="12.75"/>
    <row r="59" s="130" customFormat="1" ht="12.75"/>
    <row r="60" s="130" customFormat="1" ht="12.75"/>
    <row r="61" s="130" customFormat="1" ht="12.75"/>
    <row r="62" s="130" customFormat="1" ht="12.75"/>
    <row r="63" s="130" customFormat="1" ht="12.75"/>
    <row r="64" s="130" customFormat="1" ht="12.75"/>
    <row r="65" s="130" customFormat="1" ht="12.75"/>
    <row r="66" s="130" customFormat="1" ht="12.75"/>
    <row r="67" s="130" customFormat="1" ht="12.75"/>
    <row r="68" s="130" customFormat="1" ht="12.75"/>
    <row r="69" s="130" customFormat="1" ht="12.75"/>
    <row r="70" s="130" customFormat="1" ht="12.75"/>
    <row r="71" s="130" customFormat="1" ht="12.75"/>
    <row r="72" s="130" customFormat="1" ht="12.75"/>
    <row r="73" s="130" customFormat="1" ht="12.75"/>
    <row r="74" s="130" customFormat="1" ht="12.75"/>
    <row r="75" s="130" customFormat="1" ht="12.75"/>
    <row r="76" s="130" customFormat="1" ht="12.75"/>
    <row r="77" s="130" customFormat="1" ht="12.75"/>
    <row r="78" s="130" customFormat="1" ht="12.75"/>
    <row r="79" s="130" customFormat="1" ht="12.75"/>
    <row r="80" s="130" customFormat="1" ht="12.75"/>
    <row r="81" s="130" customFormat="1" ht="12.75"/>
    <row r="82" s="130" customFormat="1" ht="12.75"/>
    <row r="83" s="130" customFormat="1" ht="12.75"/>
    <row r="84" s="130" customFormat="1" ht="12.75"/>
    <row r="85" s="130" customFormat="1" ht="12.75"/>
    <row r="86" s="130" customFormat="1" ht="12.75"/>
    <row r="87" s="130" customFormat="1" ht="12.75"/>
    <row r="88" s="130" customFormat="1" ht="12.75"/>
    <row r="89" s="130" customFormat="1" ht="12.75"/>
    <row r="90" s="130" customFormat="1" ht="12.75"/>
    <row r="91" s="130" customFormat="1" ht="12.75"/>
    <row r="92" s="130" customFormat="1" ht="12.75"/>
    <row r="93" s="130" customFormat="1" ht="12.75"/>
    <row r="94" s="130" customFormat="1" ht="12.75"/>
    <row r="95" s="130" customFormat="1" ht="12.75"/>
    <row r="96" s="130" customFormat="1" ht="12.75"/>
    <row r="97" s="130" customFormat="1" ht="12.75"/>
    <row r="98" s="130" customFormat="1" ht="12.75"/>
    <row r="99" s="130" customFormat="1" ht="12.75"/>
    <row r="100" s="130" customFormat="1" ht="12.75"/>
    <row r="101" s="130" customFormat="1" ht="12.75">
      <c r="A101" s="130" t="s">
        <v>223</v>
      </c>
    </row>
    <row r="102" s="130" customFormat="1" ht="12.75"/>
    <row r="103" s="130" customFormat="1" ht="12.75"/>
    <row r="104" s="130" customFormat="1" ht="12.75"/>
    <row r="105" s="130" customFormat="1" ht="12.75"/>
    <row r="106" s="130" customFormat="1" ht="12.75"/>
    <row r="107" s="130" customFormat="1" ht="12.75"/>
    <row r="108" s="130" customFormat="1" ht="12.75"/>
    <row r="109" s="130" customFormat="1" ht="12.75"/>
    <row r="110" s="130" customFormat="1" ht="12.75"/>
    <row r="111" s="130" customFormat="1" ht="12.75"/>
    <row r="112" s="130" customFormat="1" ht="12.75"/>
    <row r="113" s="130" customFormat="1" ht="12.75"/>
    <row r="114" s="130" customFormat="1" ht="12.75"/>
    <row r="115" s="130" customFormat="1" ht="12.75"/>
    <row r="116" s="130" customFormat="1" ht="12.75"/>
    <row r="117" s="130" customFormat="1" ht="12.75"/>
    <row r="118" s="130" customFormat="1" ht="12.75"/>
    <row r="119" s="130" customFormat="1" ht="12.75"/>
    <row r="120" s="130" customFormat="1" ht="12.75"/>
    <row r="121" s="130" customFormat="1" ht="12.75"/>
    <row r="122" s="130" customFormat="1" ht="12.75"/>
    <row r="123" s="130" customFormat="1" ht="12.75"/>
    <row r="124" s="130" customFormat="1" ht="12.75"/>
    <row r="125" s="130" customFormat="1" ht="12.75"/>
    <row r="126" s="130" customFormat="1" ht="12.75"/>
    <row r="127" s="130" customFormat="1" ht="12.75"/>
    <row r="128" s="130" customFormat="1" ht="12.75"/>
    <row r="129" s="130" customFormat="1" ht="12.75"/>
    <row r="130" s="130" customFormat="1" ht="12.75"/>
    <row r="131" s="130" customFormat="1" ht="12.75"/>
    <row r="132" s="130" customFormat="1" ht="12.75"/>
    <row r="133" s="130" customFormat="1" ht="12.75"/>
    <row r="134" s="130" customFormat="1" ht="12.75"/>
    <row r="135" s="130" customFormat="1" ht="12.75"/>
    <row r="136" s="130" customFormat="1" ht="12.75"/>
    <row r="137" s="130" customFormat="1" ht="12.75"/>
    <row r="138" s="130" customFormat="1" ht="12.75"/>
    <row r="139" s="130" customFormat="1" ht="12.75"/>
    <row r="140" s="130" customFormat="1" ht="12.75"/>
    <row r="141" s="130" customFormat="1" ht="12.75"/>
    <row r="142" s="130" customFormat="1" ht="12.75"/>
    <row r="143" s="130" customFormat="1" ht="12.75"/>
    <row r="144" s="130" customFormat="1" ht="12.75"/>
    <row r="145" s="130" customFormat="1" ht="12.75"/>
    <row r="146" s="130" customFormat="1" ht="12.75"/>
    <row r="147" s="130" customFormat="1" ht="12.75"/>
    <row r="148" s="130" customFormat="1" ht="12.75"/>
    <row r="149" s="130" customFormat="1" ht="12.75"/>
    <row r="150" s="130" customFormat="1" ht="12.75"/>
    <row r="151" s="130" customFormat="1" ht="12.75"/>
    <row r="152" s="130" customFormat="1" ht="12.75"/>
    <row r="153" s="130" customFormat="1" ht="12.75"/>
    <row r="154" s="130" customFormat="1" ht="12.75"/>
    <row r="155" s="130" customFormat="1" ht="12.75"/>
    <row r="156" s="130" customFormat="1" ht="12.75"/>
    <row r="157" s="130" customFormat="1" ht="12.75"/>
    <row r="158" s="130" customFormat="1" ht="12.75"/>
    <row r="159" s="130" customFormat="1" ht="12.75"/>
    <row r="160" s="130" customFormat="1" ht="12.75"/>
    <row r="161" s="130" customFormat="1" ht="12.75"/>
    <row r="162" s="130" customFormat="1" ht="12.75"/>
    <row r="163" s="130" customFormat="1" ht="12.75"/>
    <row r="164" s="130" customFormat="1" ht="12.75"/>
    <row r="165" s="130" customFormat="1" ht="12.75"/>
    <row r="166" s="130" customFormat="1" ht="12.75"/>
    <row r="167" s="130" customFormat="1" ht="12.75"/>
    <row r="168" s="130" customFormat="1" ht="12.75"/>
    <row r="169" s="130" customFormat="1" ht="12.75"/>
    <row r="170" s="130" customFormat="1" ht="12.75"/>
    <row r="171" s="130" customFormat="1" ht="12.75"/>
    <row r="172" s="130" customFormat="1" ht="12.75"/>
    <row r="173" s="130" customFormat="1" ht="12.75"/>
    <row r="174" s="130" customFormat="1" ht="12.75"/>
    <row r="175" s="130" customFormat="1" ht="12.75"/>
    <row r="176" s="130" customFormat="1" ht="12.75"/>
    <row r="177" s="130" customFormat="1" ht="12.75"/>
    <row r="178" s="130" customFormat="1" ht="12.75"/>
    <row r="179" s="130" customFormat="1" ht="12.75"/>
  </sheetData>
  <sheetProtection password="EF65" sheet="1" objects="1" scenarios="1"/>
  <mergeCells count="21">
    <mergeCell ref="M1:M3"/>
    <mergeCell ref="M5:M10"/>
    <mergeCell ref="A13:K16"/>
    <mergeCell ref="M15:M18"/>
    <mergeCell ref="A17:K17"/>
    <mergeCell ref="A18:K18"/>
    <mergeCell ref="A19:K19"/>
    <mergeCell ref="A20:K20"/>
    <mergeCell ref="M20:M22"/>
    <mergeCell ref="A21:K21"/>
    <mergeCell ref="A22:K22"/>
    <mergeCell ref="A23:K23"/>
    <mergeCell ref="A35:K35"/>
    <mergeCell ref="A24:K24"/>
    <mergeCell ref="M24:M32"/>
    <mergeCell ref="A25:K25"/>
    <mergeCell ref="A27:K27"/>
    <mergeCell ref="A28:K28"/>
    <mergeCell ref="A29:K29"/>
    <mergeCell ref="A31:K31"/>
    <mergeCell ref="A32:K33"/>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5" customFormat="1" ht="18">
      <c r="A1" s="158" t="s">
        <v>39</v>
      </c>
      <c r="B1" s="152"/>
      <c r="C1" s="152"/>
      <c r="D1" s="152"/>
      <c r="E1" s="152"/>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5" customFormat="1" ht="18">
      <c r="A2" s="9"/>
      <c r="B2" s="10" t="s">
        <v>40</v>
      </c>
      <c r="C2" s="11"/>
      <c r="D2" s="12"/>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5" customFormat="1" ht="15.75" customHeight="1">
      <c r="A3" s="13"/>
      <c r="B3" s="14" t="s">
        <v>41</v>
      </c>
      <c r="C3" s="8"/>
      <c r="D3" s="14" t="s">
        <v>42</v>
      </c>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5" customFormat="1" ht="15.75" customHeight="1">
      <c r="A4" s="15" t="s">
        <v>43</v>
      </c>
      <c r="B4" s="16"/>
      <c r="C4" s="17"/>
      <c r="D4" s="159"/>
      <c r="E4" s="8" t="s">
        <v>44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5" customFormat="1" ht="15.75" customHeight="1">
      <c r="A5" s="15" t="s">
        <v>45</v>
      </c>
      <c r="B5" s="18"/>
      <c r="C5" s="19"/>
      <c r="D5" s="160"/>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5" customFormat="1" ht="15.75" customHeight="1">
      <c r="A6" s="15" t="s">
        <v>46</v>
      </c>
      <c r="B6" s="18"/>
      <c r="C6" s="19"/>
      <c r="D6" s="160"/>
      <c r="E6" s="8"/>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5.75" customHeight="1">
      <c r="A7" s="15" t="s">
        <v>47</v>
      </c>
      <c r="B7" s="18"/>
      <c r="C7" s="19"/>
      <c r="D7" s="20"/>
      <c r="E7" s="8" t="s">
        <v>48</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s="5" customFormat="1" ht="15.75" customHeight="1">
      <c r="A8" s="15" t="s">
        <v>49</v>
      </c>
      <c r="B8" s="21"/>
      <c r="C8" s="19"/>
      <c r="D8" s="20"/>
      <c r="E8" s="8"/>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s="5" customFormat="1" ht="15.75" customHeight="1">
      <c r="A9" s="15" t="s">
        <v>50</v>
      </c>
      <c r="B9" s="22"/>
      <c r="C9" s="19"/>
      <c r="D9" s="20"/>
      <c r="E9" s="8"/>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c r="A10" s="15" t="s">
        <v>26</v>
      </c>
      <c r="B10" s="22"/>
      <c r="C10" s="19"/>
      <c r="D10" s="23"/>
      <c r="E10" s="8" t="s">
        <v>26</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s="5" customFormat="1" ht="15.75" customHeight="1">
      <c r="A11" s="15" t="s">
        <v>51</v>
      </c>
      <c r="B11" s="22"/>
      <c r="C11" s="19"/>
      <c r="D11" s="20"/>
      <c r="E11" s="8"/>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s="5" customFormat="1" ht="15.75" customHeight="1">
      <c r="A12" s="15"/>
      <c r="B12" s="161" t="s">
        <v>52</v>
      </c>
      <c r="C12" s="162"/>
      <c r="D12" s="163"/>
      <c r="E12" s="8"/>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s="5" customFormat="1" ht="15.75" customHeight="1">
      <c r="A13" s="15" t="s">
        <v>124</v>
      </c>
      <c r="B13" s="24"/>
      <c r="C13" s="25"/>
      <c r="D13" s="26"/>
      <c r="E13" s="27" t="s">
        <v>53</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s="5" customFormat="1" ht="15.75" customHeight="1">
      <c r="A14" s="15" t="s">
        <v>125</v>
      </c>
      <c r="B14" s="24"/>
      <c r="C14" s="19"/>
      <c r="D14" s="26"/>
      <c r="E14" s="8" t="s">
        <v>43</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5" customFormat="1" ht="15.75" customHeight="1">
      <c r="A15" s="28" t="s">
        <v>54</v>
      </c>
      <c r="B15" s="24"/>
      <c r="C15" s="19"/>
      <c r="D15" s="26"/>
      <c r="E15" s="8" t="s">
        <v>45</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5" customFormat="1" ht="15.75" customHeight="1">
      <c r="A16" s="15" t="s">
        <v>55</v>
      </c>
      <c r="B16" s="24"/>
      <c r="C16" s="19"/>
      <c r="D16" s="26"/>
      <c r="E16" s="8" t="s">
        <v>47</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5" customFormat="1" ht="15.75" customHeight="1">
      <c r="A17" s="15" t="s">
        <v>56</v>
      </c>
      <c r="B17" s="29"/>
      <c r="C17" s="19"/>
      <c r="D17" s="26"/>
      <c r="E17" s="8" t="s">
        <v>57</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5" customFormat="1" ht="15.75" customHeight="1">
      <c r="A18" s="15" t="s">
        <v>58</v>
      </c>
      <c r="B18" s="24"/>
      <c r="C18" s="19"/>
      <c r="D18" s="26"/>
      <c r="E18" s="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5" customFormat="1" ht="15.75" customHeight="1">
      <c r="A19" s="15" t="s">
        <v>59</v>
      </c>
      <c r="B19" s="29"/>
      <c r="C19" s="25"/>
      <c r="D19" s="26"/>
      <c r="E19" s="27" t="s">
        <v>60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5" customFormat="1" ht="15.75" customHeight="1">
      <c r="A20" s="15" t="s">
        <v>61</v>
      </c>
      <c r="B20" s="24"/>
      <c r="C20" s="19"/>
      <c r="D20" s="26"/>
      <c r="E20" s="8" t="s">
        <v>43</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5" customFormat="1" ht="15.75" customHeight="1">
      <c r="A21" s="15" t="s">
        <v>62</v>
      </c>
      <c r="B21" s="24"/>
      <c r="C21" s="19"/>
      <c r="D21" s="26"/>
      <c r="E21" s="8" t="s">
        <v>45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5" customFormat="1" ht="15.75" customHeight="1">
      <c r="A22" s="15"/>
      <c r="B22" s="24"/>
      <c r="C22" s="19"/>
      <c r="D22" s="26"/>
      <c r="E22" s="8" t="s">
        <v>47</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5" customFormat="1" ht="15.75" customHeight="1">
      <c r="A23" s="28" t="s">
        <v>63</v>
      </c>
      <c r="B23" s="24"/>
      <c r="C23" s="19"/>
      <c r="D23" s="30"/>
      <c r="E23" s="8" t="s">
        <v>64</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5" customFormat="1" ht="15.75" customHeight="1">
      <c r="A24" s="15"/>
      <c r="B24" s="24"/>
      <c r="C24" s="19"/>
      <c r="D24" s="30"/>
      <c r="E24" s="8" t="s">
        <v>65</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s="5" customFormat="1" ht="15.75" customHeight="1">
      <c r="A25" s="15" t="s">
        <v>64</v>
      </c>
      <c r="B25" s="31"/>
      <c r="C25" s="19"/>
      <c r="D25" s="32"/>
      <c r="E25" s="8" t="s">
        <v>56</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s="5" customFormat="1" ht="15.75" customHeight="1">
      <c r="A26" s="15" t="s">
        <v>66</v>
      </c>
      <c r="B26" s="31"/>
      <c r="C26" s="19"/>
      <c r="D26" s="26"/>
      <c r="E26" s="8" t="s">
        <v>58</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5" customFormat="1" ht="15.75" customHeight="1">
      <c r="A27" s="15" t="s">
        <v>67</v>
      </c>
      <c r="B27" s="33"/>
      <c r="C27" s="19"/>
      <c r="D27" s="34"/>
      <c r="E27" s="8" t="s">
        <v>59</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s="5" customFormat="1" ht="15.75" customHeight="1">
      <c r="A28" s="15"/>
      <c r="B28" s="24"/>
      <c r="C28" s="19"/>
      <c r="D28" s="26"/>
      <c r="E28" s="8"/>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s="5" customFormat="1" ht="15.75" customHeight="1">
      <c r="A29" s="15" t="s">
        <v>68</v>
      </c>
      <c r="B29" s="164"/>
      <c r="C29" s="25"/>
      <c r="D29" s="26"/>
      <c r="E29" s="27" t="s">
        <v>69</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5" customFormat="1" ht="15.75" customHeight="1">
      <c r="A30" s="15"/>
      <c r="B30" s="164"/>
      <c r="C30" s="19"/>
      <c r="D30" s="26"/>
      <c r="E30" s="8" t="s">
        <v>43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5" customFormat="1" ht="15.75" customHeight="1">
      <c r="A31" s="28" t="s">
        <v>70</v>
      </c>
      <c r="B31" s="24"/>
      <c r="C31" s="19"/>
      <c r="D31" s="26"/>
      <c r="E31" s="8" t="s">
        <v>45</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s="5" customFormat="1" ht="15.75" customHeight="1">
      <c r="A32" s="15" t="s">
        <v>71</v>
      </c>
      <c r="B32" s="29"/>
      <c r="C32" s="19"/>
      <c r="D32" s="26"/>
      <c r="E32" s="8" t="s">
        <v>47</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s="5" customFormat="1" ht="15.75" customHeight="1">
      <c r="A33" s="15" t="s">
        <v>72</v>
      </c>
      <c r="B33" s="29"/>
      <c r="C33" s="19"/>
      <c r="D33" s="30"/>
      <c r="E33" s="8" t="s">
        <v>64</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s="5" customFormat="1" ht="15.75" customHeight="1">
      <c r="A34" s="15" t="s">
        <v>73</v>
      </c>
      <c r="B34" s="24"/>
      <c r="C34" s="19"/>
      <c r="D34" s="30"/>
      <c r="E34" s="8" t="s">
        <v>74</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s="5" customFormat="1" ht="15.75" customHeight="1">
      <c r="A35" s="15"/>
      <c r="B35" s="24"/>
      <c r="C35" s="19"/>
      <c r="D35" s="35"/>
      <c r="E35" s="8" t="s">
        <v>67</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s="5" customFormat="1" ht="15.75" customHeight="1">
      <c r="A36" s="15"/>
      <c r="B36" s="36"/>
      <c r="C36" s="37"/>
      <c r="D36" s="38"/>
      <c r="E36" s="8"/>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s="5" customFormat="1" ht="12.75">
      <c r="A37" s="151" t="s">
        <v>75</v>
      </c>
      <c r="B37" s="152"/>
      <c r="C37" s="152"/>
      <c r="D37" s="152"/>
      <c r="E37" s="15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s="5" customFormat="1" ht="12.75">
      <c r="A38" s="39"/>
      <c r="B38" s="40" t="s">
        <v>76</v>
      </c>
      <c r="C38" s="8"/>
      <c r="D38" s="153" t="s">
        <v>77</v>
      </c>
      <c r="E38" s="15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s="5" customFormat="1" ht="12.75">
      <c r="A39" s="41"/>
      <c r="B39" s="42" t="s">
        <v>78</v>
      </c>
      <c r="C39" s="8"/>
      <c r="D39" s="43" t="s">
        <v>79</v>
      </c>
      <c r="E39" s="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s="5" customFormat="1" ht="12.75">
      <c r="A40" s="44"/>
      <c r="B40" s="45" t="s">
        <v>80</v>
      </c>
      <c r="C40" s="8"/>
      <c r="D40" s="8"/>
      <c r="E40" s="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s="5" customFormat="1" ht="12.75">
      <c r="A41" s="155" t="s">
        <v>30</v>
      </c>
      <c r="B41" s="155"/>
      <c r="C41" s="155"/>
      <c r="D41" s="155"/>
      <c r="E41" s="4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3" s="3" customFormat="1" ht="12.75">
      <c r="A43" s="47"/>
    </row>
    <row r="44" spans="1:5" s="3" customFormat="1" ht="12.75">
      <c r="A44" s="156"/>
      <c r="B44" s="157"/>
      <c r="C44" s="157"/>
      <c r="D44" s="157"/>
      <c r="E44" s="157"/>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47"/>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tabColor rgb="FFFFCCCC"/>
  </sheetPr>
  <dimension ref="A1:BV454"/>
  <sheetViews>
    <sheetView zoomScalePageLayoutView="0" workbookViewId="0" topLeftCell="A1">
      <pane ySplit="1" topLeftCell="A2" activePane="bottomLeft" state="frozen"/>
      <selection pane="topLeft" activeCell="G54" sqref="G54"/>
      <selection pane="bottomLeft" activeCell="C1" sqref="C1:K1"/>
    </sheetView>
  </sheetViews>
  <sheetFormatPr defaultColWidth="9.140625" defaultRowHeight="12.75"/>
  <cols>
    <col min="1" max="2" width="2.7109375" style="116" customWidth="1"/>
    <col min="3" max="3" width="26.7109375" style="0" customWidth="1"/>
    <col min="4" max="11" width="8.7109375" style="0" customWidth="1"/>
    <col min="12" max="12" width="9.140625" style="80" customWidth="1"/>
    <col min="13" max="14" width="9.7109375" style="80" customWidth="1"/>
    <col min="15" max="16" width="12.7109375" style="80" customWidth="1"/>
    <col min="17" max="17" width="11.28125" style="80" hidden="1" customWidth="1"/>
    <col min="18" max="23" width="8.7109375" style="80" hidden="1" customWidth="1"/>
    <col min="24" max="24" width="9.140625" style="80" hidden="1" customWidth="1"/>
    <col min="25" max="25" width="22.421875" style="80" customWidth="1"/>
    <col min="26" max="72" width="9.140625" style="80" customWidth="1"/>
    <col min="73" max="76" width="9.140625" style="116" customWidth="1"/>
    <col min="77" max="16384" width="9.140625" style="68" customWidth="1"/>
  </cols>
  <sheetData>
    <row r="1" spans="1:14" ht="36" customHeight="1">
      <c r="A1" s="78"/>
      <c r="B1" s="69"/>
      <c r="C1" s="165" t="str">
        <f>+CONCATENATE("Příloha k účetní závěrce - ",+ZAKL_DATA!D4,", ",ZAKL_DATA!D7," - ","ke dni 31. prosince 2020")</f>
        <v>Příloha k účetní závěrce - ,  - ke dni 31. prosince 2020</v>
      </c>
      <c r="D1" s="165"/>
      <c r="E1" s="165"/>
      <c r="F1" s="165"/>
      <c r="G1" s="165"/>
      <c r="H1" s="166"/>
      <c r="I1" s="166"/>
      <c r="J1" s="166"/>
      <c r="K1" s="166"/>
      <c r="L1" s="79"/>
      <c r="M1" s="79"/>
      <c r="N1" s="79"/>
    </row>
    <row r="2" spans="1:11" ht="15" customHeight="1">
      <c r="A2" s="78"/>
      <c r="B2" s="69"/>
      <c r="C2" s="167"/>
      <c r="D2" s="167"/>
      <c r="E2" s="167"/>
      <c r="F2" s="167"/>
      <c r="G2" s="167"/>
      <c r="H2" s="168"/>
      <c r="I2" s="168"/>
      <c r="J2" s="168"/>
      <c r="K2" s="168"/>
    </row>
    <row r="3" spans="1:11" ht="59.25" customHeight="1">
      <c r="A3" s="78"/>
      <c r="B3" s="69"/>
      <c r="C3" s="169" t="s">
        <v>130</v>
      </c>
      <c r="D3" s="169"/>
      <c r="E3" s="169"/>
      <c r="F3" s="169"/>
      <c r="G3" s="169"/>
      <c r="H3" s="170"/>
      <c r="I3" s="170"/>
      <c r="J3" s="170"/>
      <c r="K3" s="170"/>
    </row>
    <row r="4" spans="1:11" ht="15" customHeight="1">
      <c r="A4" s="78"/>
      <c r="B4" s="69"/>
      <c r="C4" s="81"/>
      <c r="D4" s="81"/>
      <c r="E4" s="81"/>
      <c r="F4" s="81"/>
      <c r="G4" s="81"/>
      <c r="H4" s="82"/>
      <c r="I4" s="82"/>
      <c r="J4" s="82"/>
      <c r="K4" s="82"/>
    </row>
    <row r="5" spans="1:11" ht="15" customHeight="1">
      <c r="A5" s="78"/>
      <c r="B5" s="69"/>
      <c r="C5" s="171" t="s">
        <v>36</v>
      </c>
      <c r="D5" s="171"/>
      <c r="E5" s="171"/>
      <c r="F5" s="172">
        <v>43831</v>
      </c>
      <c r="G5" s="173"/>
      <c r="H5" s="83" t="s">
        <v>38</v>
      </c>
      <c r="I5" s="172">
        <f>365+F5</f>
        <v>44196</v>
      </c>
      <c r="J5" s="174"/>
      <c r="K5" s="84"/>
    </row>
    <row r="6" spans="1:11" ht="15" customHeight="1">
      <c r="A6" s="78"/>
      <c r="B6" s="69"/>
      <c r="C6" s="175" t="s">
        <v>37</v>
      </c>
      <c r="D6" s="175"/>
      <c r="E6" s="175"/>
      <c r="F6" s="176">
        <f>+I6-364</f>
        <v>43466</v>
      </c>
      <c r="G6" s="177"/>
      <c r="H6" s="85" t="s">
        <v>38</v>
      </c>
      <c r="I6" s="176">
        <f>+F5-1</f>
        <v>43830</v>
      </c>
      <c r="J6" s="178"/>
      <c r="K6" s="85"/>
    </row>
    <row r="7" spans="1:11" ht="15" customHeight="1">
      <c r="A7" s="78"/>
      <c r="B7" s="69"/>
      <c r="C7" s="179"/>
      <c r="D7" s="179"/>
      <c r="E7" s="179"/>
      <c r="F7" s="179"/>
      <c r="G7" s="179"/>
      <c r="H7" s="179"/>
      <c r="I7" s="179"/>
      <c r="J7" s="179"/>
      <c r="K7" s="179"/>
    </row>
    <row r="8" spans="1:11" ht="15" customHeight="1">
      <c r="A8" s="78"/>
      <c r="B8" s="69"/>
      <c r="C8" s="180" t="s">
        <v>102</v>
      </c>
      <c r="D8" s="180"/>
      <c r="E8" s="180"/>
      <c r="F8" s="180"/>
      <c r="G8" s="180"/>
      <c r="H8" s="181"/>
      <c r="I8" s="181"/>
      <c r="J8" s="181"/>
      <c r="K8" s="181"/>
    </row>
    <row r="9" spans="1:11" ht="15" customHeight="1">
      <c r="A9" s="78"/>
      <c r="B9" s="69"/>
      <c r="C9" s="179"/>
      <c r="D9" s="179"/>
      <c r="E9" s="179"/>
      <c r="F9" s="179"/>
      <c r="G9" s="179"/>
      <c r="H9" s="179"/>
      <c r="I9" s="179"/>
      <c r="J9" s="179"/>
      <c r="K9" s="179"/>
    </row>
    <row r="10" spans="1:11" ht="15" customHeight="1">
      <c r="A10" s="78"/>
      <c r="B10" s="69"/>
      <c r="C10" s="182" t="s">
        <v>131</v>
      </c>
      <c r="D10" s="182"/>
      <c r="E10" s="182"/>
      <c r="F10" s="182"/>
      <c r="G10" s="182"/>
      <c r="H10" s="182"/>
      <c r="I10" s="182"/>
      <c r="J10" s="182"/>
      <c r="K10" s="182"/>
    </row>
    <row r="11" spans="1:11" ht="15" customHeight="1">
      <c r="A11" s="78"/>
      <c r="B11" s="69"/>
      <c r="C11" s="183"/>
      <c r="D11" s="183"/>
      <c r="E11" s="183"/>
      <c r="F11" s="183"/>
      <c r="G11" s="183"/>
      <c r="H11" s="183"/>
      <c r="I11" s="183"/>
      <c r="J11" s="183"/>
      <c r="K11" s="183"/>
    </row>
    <row r="12" spans="1:11" ht="15" customHeight="1">
      <c r="A12" s="78"/>
      <c r="B12" s="69"/>
      <c r="C12" s="49" t="s">
        <v>44</v>
      </c>
      <c r="D12" s="184" t="str">
        <f>+CONCATENATE(ZAKL_DATA!B5,ZAKL_DATA!D4," ",ZAKL_DATA!D7,ZAKL_DATA!B4," ",ZAKL_DATA!B7)</f>
        <v>  </v>
      </c>
      <c r="E12" s="173"/>
      <c r="F12" s="173"/>
      <c r="G12" s="173"/>
      <c r="H12" s="173"/>
      <c r="I12" s="173"/>
      <c r="J12" s="173"/>
      <c r="K12" s="173"/>
    </row>
    <row r="13" spans="1:11" ht="15" customHeight="1">
      <c r="A13" s="78"/>
      <c r="B13" s="69"/>
      <c r="C13" s="49" t="s">
        <v>214</v>
      </c>
      <c r="D13" s="183" t="str">
        <f>+CONCATENATE(ZAKL_DATA!B16," ",ZAKL_DATA!B17,", ",ZAKL_DATA!B18)</f>
        <v> , </v>
      </c>
      <c r="E13" s="185"/>
      <c r="F13" s="185"/>
      <c r="G13" s="185"/>
      <c r="H13" s="185"/>
      <c r="I13" s="185"/>
      <c r="J13" s="185"/>
      <c r="K13" s="185"/>
    </row>
    <row r="14" spans="1:13" ht="15" customHeight="1">
      <c r="A14" s="78"/>
      <c r="B14" s="69"/>
      <c r="C14" s="49" t="s">
        <v>215</v>
      </c>
      <c r="D14" s="183">
        <f>+CONCATENATE(ZAKL_DATA!D7)</f>
      </c>
      <c r="E14" s="186"/>
      <c r="F14" s="186"/>
      <c r="G14" s="186"/>
      <c r="H14" s="186"/>
      <c r="I14" s="186"/>
      <c r="J14" s="186"/>
      <c r="K14" s="186"/>
      <c r="M14" s="86" t="s">
        <v>132</v>
      </c>
    </row>
    <row r="15" spans="1:14" ht="15" customHeight="1">
      <c r="A15" s="78"/>
      <c r="B15" s="69"/>
      <c r="C15" s="49" t="s">
        <v>26</v>
      </c>
      <c r="D15" s="183">
        <f>+CONCATENATE(ZAKL_DATA!B10,ZAKL_DATA!D10)</f>
      </c>
      <c r="E15" s="186"/>
      <c r="F15" s="186"/>
      <c r="G15" s="186"/>
      <c r="H15" s="186"/>
      <c r="I15" s="186"/>
      <c r="J15" s="186"/>
      <c r="K15" s="186"/>
      <c r="M15" s="78"/>
      <c r="N15" s="87" t="s">
        <v>133</v>
      </c>
    </row>
    <row r="16" spans="1:14" ht="15" customHeight="1">
      <c r="A16" s="78"/>
      <c r="B16" s="69"/>
      <c r="C16" s="49" t="s">
        <v>40</v>
      </c>
      <c r="D16" s="183">
        <f>CONCATENATE(+ZAKL_DATA!D2)</f>
      </c>
      <c r="E16" s="186"/>
      <c r="F16" s="186"/>
      <c r="G16" s="186"/>
      <c r="H16" s="186"/>
      <c r="I16" s="186"/>
      <c r="J16" s="186"/>
      <c r="K16" s="186"/>
      <c r="M16" s="88"/>
      <c r="N16" s="87" t="s">
        <v>134</v>
      </c>
    </row>
    <row r="17" spans="1:14" ht="15" customHeight="1">
      <c r="A17" s="78"/>
      <c r="B17" s="69"/>
      <c r="C17" s="187" t="s">
        <v>216</v>
      </c>
      <c r="D17" s="186"/>
      <c r="E17" s="186"/>
      <c r="F17" s="173"/>
      <c r="G17" s="173"/>
      <c r="H17" s="173"/>
      <c r="I17" s="173"/>
      <c r="J17" s="173"/>
      <c r="K17" s="173"/>
      <c r="M17" s="69"/>
      <c r="N17" s="87" t="s">
        <v>135</v>
      </c>
    </row>
    <row r="18" spans="1:14" ht="15" customHeight="1">
      <c r="A18" s="78"/>
      <c r="B18" s="69"/>
      <c r="C18" s="49" t="s">
        <v>217</v>
      </c>
      <c r="D18" s="76"/>
      <c r="E18" s="77" t="s">
        <v>218</v>
      </c>
      <c r="F18" s="188"/>
      <c r="G18" s="188"/>
      <c r="H18" s="188"/>
      <c r="I18" s="188"/>
      <c r="J18" s="188"/>
      <c r="K18" s="188"/>
      <c r="M18" s="89"/>
      <c r="N18" s="87" t="s">
        <v>136</v>
      </c>
    </row>
    <row r="19" spans="1:11" ht="15" customHeight="1">
      <c r="A19" s="78"/>
      <c r="B19" s="69"/>
      <c r="C19" s="183"/>
      <c r="D19" s="183"/>
      <c r="E19" s="183"/>
      <c r="F19" s="183"/>
      <c r="G19" s="183"/>
      <c r="H19" s="183"/>
      <c r="I19" s="183"/>
      <c r="J19" s="183"/>
      <c r="K19" s="183"/>
    </row>
    <row r="20" spans="1:11" ht="15" customHeight="1">
      <c r="A20" s="78"/>
      <c r="B20" s="69"/>
      <c r="C20" s="49" t="s">
        <v>219</v>
      </c>
      <c r="D20" s="189">
        <f>+CONCATENATE(ZAKL_DATA!B29)</f>
      </c>
      <c r="E20" s="190"/>
      <c r="F20" s="190"/>
      <c r="G20" s="190"/>
      <c r="H20" s="190"/>
      <c r="I20" s="190"/>
      <c r="J20" s="190"/>
      <c r="K20" s="190"/>
    </row>
    <row r="21" spans="1:11" ht="15" customHeight="1">
      <c r="A21" s="78"/>
      <c r="B21" s="69"/>
      <c r="C21" s="128" t="s">
        <v>220</v>
      </c>
      <c r="D21" s="191"/>
      <c r="E21" s="192"/>
      <c r="F21" s="192"/>
      <c r="G21" s="192"/>
      <c r="H21" s="192"/>
      <c r="I21" s="192"/>
      <c r="J21" s="192"/>
      <c r="K21" s="192"/>
    </row>
    <row r="22" spans="1:11" ht="15" customHeight="1">
      <c r="A22" s="78"/>
      <c r="B22" s="69"/>
      <c r="C22" s="193"/>
      <c r="D22" s="193"/>
      <c r="E22" s="193"/>
      <c r="F22" s="193"/>
      <c r="G22" s="193"/>
      <c r="H22" s="193"/>
      <c r="I22" s="193"/>
      <c r="J22" s="193"/>
      <c r="K22" s="193"/>
    </row>
    <row r="23" spans="1:25" ht="28.5" customHeight="1">
      <c r="A23" s="78"/>
      <c r="B23" s="69"/>
      <c r="C23" s="180" t="s">
        <v>137</v>
      </c>
      <c r="D23" s="180"/>
      <c r="E23" s="180"/>
      <c r="F23" s="180"/>
      <c r="G23" s="180"/>
      <c r="H23" s="181"/>
      <c r="I23" s="181"/>
      <c r="J23" s="181"/>
      <c r="K23" s="181"/>
      <c r="M23" s="194" t="s">
        <v>138</v>
      </c>
      <c r="N23" s="195"/>
      <c r="O23" s="90" t="str">
        <f>+CONCATENATE("Hodnoty roku ",YEAR(I6))</f>
        <v>Hodnoty roku 2019</v>
      </c>
      <c r="P23" s="90" t="str">
        <f>+CONCATENATE("Hodnoty roku ",YEAR(I5))</f>
        <v>Hodnoty roku 2020</v>
      </c>
      <c r="Q23" s="91"/>
      <c r="R23" s="92" t="s">
        <v>139</v>
      </c>
      <c r="S23" s="92" t="s">
        <v>140</v>
      </c>
      <c r="T23" s="92" t="s">
        <v>141</v>
      </c>
      <c r="U23" s="92" t="s">
        <v>142</v>
      </c>
      <c r="V23" s="92" t="s">
        <v>143</v>
      </c>
      <c r="W23" s="92" t="s">
        <v>144</v>
      </c>
      <c r="X23" s="91"/>
      <c r="Y23" s="90" t="s">
        <v>145</v>
      </c>
    </row>
    <row r="24" spans="1:25" ht="15" customHeight="1">
      <c r="A24" s="78"/>
      <c r="B24" s="69"/>
      <c r="C24" s="193"/>
      <c r="D24" s="193"/>
      <c r="E24" s="193"/>
      <c r="F24" s="193"/>
      <c r="G24" s="193"/>
      <c r="H24" s="193"/>
      <c r="I24" s="193"/>
      <c r="J24" s="193"/>
      <c r="K24" s="193"/>
      <c r="M24" s="196" t="s">
        <v>146</v>
      </c>
      <c r="N24" s="186"/>
      <c r="O24" s="93">
        <v>0</v>
      </c>
      <c r="P24" s="93">
        <v>0</v>
      </c>
      <c r="Q24" s="91"/>
      <c r="R24" s="91">
        <f>+IF(P24&lt;18001,1,0)</f>
        <v>1</v>
      </c>
      <c r="S24" s="91">
        <f>+IF(P24&gt;18000,IF(P24&lt;200001,1,0),0)</f>
        <v>0</v>
      </c>
      <c r="T24" s="91">
        <f>+IF(P24&gt;200000,IF(P24&lt;1000001,1,0),0)</f>
        <v>0</v>
      </c>
      <c r="U24" s="91">
        <f>+IF(P24&gt;1000000,1,0)</f>
        <v>0</v>
      </c>
      <c r="V24" s="91">
        <f>+IF(O24&gt;80000,1,0)</f>
        <v>0</v>
      </c>
      <c r="W24" s="91">
        <f>+IF(P24&gt;80000,1,0)</f>
        <v>0</v>
      </c>
      <c r="X24" s="91"/>
      <c r="Y24" s="94" t="str">
        <f>+IF(U27=1,"velká účetní jednotka",IF(T27=1,"střední účetní jednotka",IF(S27=1,"malá účetní jednotka","mikro účetní jednotka")))</f>
        <v>mikro účetní jednotka</v>
      </c>
    </row>
    <row r="25" spans="1:25" ht="15" customHeight="1">
      <c r="A25" s="78"/>
      <c r="B25" s="69"/>
      <c r="C25" s="182" t="s">
        <v>147</v>
      </c>
      <c r="D25" s="182"/>
      <c r="E25" s="182"/>
      <c r="F25" s="182"/>
      <c r="G25" s="182"/>
      <c r="H25" s="182"/>
      <c r="I25" s="182"/>
      <c r="J25" s="182"/>
      <c r="K25" s="182"/>
      <c r="M25" s="196" t="s">
        <v>148</v>
      </c>
      <c r="N25" s="186"/>
      <c r="O25" s="93">
        <v>0</v>
      </c>
      <c r="P25" s="93">
        <v>0</v>
      </c>
      <c r="Q25" s="91"/>
      <c r="R25" s="91">
        <f>+IF(P25&lt;9001,1,0)</f>
        <v>1</v>
      </c>
      <c r="S25" s="91">
        <f>+IF(P25&gt;9000,IF(P25&lt;100001,1,0),0)</f>
        <v>0</v>
      </c>
      <c r="T25" s="91">
        <f>+IF(P25&gt;100000,IF(P25&lt;500001,1,0),0)</f>
        <v>0</v>
      </c>
      <c r="U25" s="91">
        <f>+IF(P25&gt;500000,1,0)</f>
        <v>0</v>
      </c>
      <c r="V25" s="91">
        <f>+IF(O25&gt;40000,1,0)</f>
        <v>0</v>
      </c>
      <c r="W25" s="91">
        <f>+IF(P25&gt;40000,1,0)</f>
        <v>0</v>
      </c>
      <c r="X25" s="91"/>
      <c r="Y25" s="94" t="str">
        <f>+IF(OR(W28=1,U27=1,T27=1),"s povinností auditu","bez povinnosti auditu")</f>
        <v>bez povinnosti auditu</v>
      </c>
    </row>
    <row r="26" spans="1:25" ht="15" customHeight="1">
      <c r="A26" s="78"/>
      <c r="B26" s="69"/>
      <c r="C26" s="193"/>
      <c r="D26" s="193"/>
      <c r="E26" s="193"/>
      <c r="F26" s="193"/>
      <c r="G26" s="193"/>
      <c r="H26" s="193"/>
      <c r="I26" s="193"/>
      <c r="J26" s="193"/>
      <c r="K26" s="193"/>
      <c r="M26" s="196" t="s">
        <v>149</v>
      </c>
      <c r="N26" s="186"/>
      <c r="O26" s="95">
        <v>0</v>
      </c>
      <c r="P26" s="95">
        <v>0</v>
      </c>
      <c r="Q26" s="91"/>
      <c r="R26" s="91">
        <f>+IF(P26&lt;11,1,0)</f>
        <v>1</v>
      </c>
      <c r="S26" s="91">
        <f>+IF(P26&gt;10,IF(P26&lt;51,1,0),0)</f>
        <v>0</v>
      </c>
      <c r="T26" s="91">
        <f>+IF(P26&gt;50,IF(P26&lt;251,1,0),0)</f>
        <v>0</v>
      </c>
      <c r="U26" s="91">
        <f>+IF(P26&gt;250,1,0)</f>
        <v>0</v>
      </c>
      <c r="V26" s="91">
        <f>+IF(O26&gt;50,1,0)</f>
        <v>0</v>
      </c>
      <c r="W26" s="91">
        <f>+IF(P26&gt;50,1,0)</f>
        <v>0</v>
      </c>
      <c r="X26" s="91"/>
      <c r="Y26" s="91"/>
    </row>
    <row r="27" spans="1:25" ht="15" customHeight="1">
      <c r="A27" s="78"/>
      <c r="B27" s="69"/>
      <c r="C27" s="197" t="s">
        <v>82</v>
      </c>
      <c r="D27" s="197"/>
      <c r="E27" s="197"/>
      <c r="F27" s="197"/>
      <c r="G27" s="197"/>
      <c r="H27" s="197"/>
      <c r="I27" s="197"/>
      <c r="J27" s="197"/>
      <c r="K27" s="197"/>
      <c r="M27" s="196" t="s">
        <v>150</v>
      </c>
      <c r="N27" s="186"/>
      <c r="O27" s="95">
        <v>2</v>
      </c>
      <c r="P27" s="91"/>
      <c r="Q27" s="91"/>
      <c r="R27" s="91">
        <f>+IF(S27+T27+U27=0,1,0)</f>
        <v>1</v>
      </c>
      <c r="S27" s="91">
        <f>+IF(T27+U27=0,IF(SUM(S24:U26)&gt;1,1,0),0)</f>
        <v>0</v>
      </c>
      <c r="T27" s="91">
        <f>+IF(U27=0,IF(SUM(T24:U26)&gt;1,1,0),0)</f>
        <v>0</v>
      </c>
      <c r="U27" s="91">
        <f>+IF(SUM(U24:U26)&gt;1,1,0)</f>
        <v>0</v>
      </c>
      <c r="V27" s="91">
        <f>+SUM(V24:V26)</f>
        <v>0</v>
      </c>
      <c r="W27" s="91">
        <f>+SUM(W24:W26)</f>
        <v>0</v>
      </c>
      <c r="X27" s="91"/>
      <c r="Y27" s="91"/>
    </row>
    <row r="28" spans="1:23" ht="15" customHeight="1">
      <c r="A28" s="78"/>
      <c r="B28" s="69"/>
      <c r="C28" s="193"/>
      <c r="D28" s="193"/>
      <c r="E28" s="193"/>
      <c r="F28" s="193"/>
      <c r="G28" s="193"/>
      <c r="H28" s="193"/>
      <c r="I28" s="193"/>
      <c r="J28" s="193"/>
      <c r="K28" s="193"/>
      <c r="W28" s="80">
        <f>+IF(O27=1,IF(V27*W27&gt;0,1,0),IF(V27*W27&gt;3,1,0))</f>
        <v>0</v>
      </c>
    </row>
    <row r="29" spans="1:11" ht="15" customHeight="1">
      <c r="A29" s="78"/>
      <c r="B29" s="69"/>
      <c r="C29" s="198" t="s">
        <v>151</v>
      </c>
      <c r="D29" s="198"/>
      <c r="E29" s="198"/>
      <c r="F29" s="198"/>
      <c r="G29" s="198"/>
      <c r="H29" s="198"/>
      <c r="I29" s="198"/>
      <c r="J29" s="198"/>
      <c r="K29" s="198"/>
    </row>
    <row r="30" spans="1:11" ht="15" customHeight="1">
      <c r="A30" s="78"/>
      <c r="B30" s="89"/>
      <c r="C30" s="199" t="s">
        <v>83</v>
      </c>
      <c r="D30" s="199"/>
      <c r="E30" s="199"/>
      <c r="F30" s="199"/>
      <c r="G30" s="199"/>
      <c r="H30" s="199"/>
      <c r="I30" s="199"/>
      <c r="J30" s="199"/>
      <c r="K30" s="199"/>
    </row>
    <row r="31" spans="1:11" ht="15" customHeight="1">
      <c r="A31" s="78"/>
      <c r="B31" s="89"/>
      <c r="C31" s="199" t="s">
        <v>84</v>
      </c>
      <c r="D31" s="199"/>
      <c r="E31" s="199"/>
      <c r="F31" s="199"/>
      <c r="G31" s="199"/>
      <c r="H31" s="199"/>
      <c r="I31" s="199"/>
      <c r="J31" s="199"/>
      <c r="K31" s="199"/>
    </row>
    <row r="32" spans="1:11" ht="15" customHeight="1">
      <c r="A32" s="78"/>
      <c r="B32" s="89"/>
      <c r="C32" s="199" t="s">
        <v>100</v>
      </c>
      <c r="D32" s="199"/>
      <c r="E32" s="199"/>
      <c r="F32" s="199"/>
      <c r="G32" s="199"/>
      <c r="H32" s="199"/>
      <c r="I32" s="199"/>
      <c r="J32" s="199"/>
      <c r="K32" s="199"/>
    </row>
    <row r="33" spans="1:11" ht="15" customHeight="1">
      <c r="A33" s="78"/>
      <c r="B33" s="69"/>
      <c r="C33" s="200"/>
      <c r="D33" s="200"/>
      <c r="E33" s="200"/>
      <c r="F33" s="200"/>
      <c r="G33" s="200"/>
      <c r="H33" s="200"/>
      <c r="I33" s="200"/>
      <c r="J33" s="200"/>
      <c r="K33" s="200"/>
    </row>
    <row r="34" spans="1:11" ht="15" customHeight="1">
      <c r="A34" s="78"/>
      <c r="B34" s="69"/>
      <c r="C34" s="198" t="s">
        <v>152</v>
      </c>
      <c r="D34" s="198"/>
      <c r="E34" s="198"/>
      <c r="F34" s="198"/>
      <c r="G34" s="198"/>
      <c r="H34" s="198"/>
      <c r="I34" s="198"/>
      <c r="J34" s="198"/>
      <c r="K34" s="198"/>
    </row>
    <row r="35" spans="1:11" ht="15" customHeight="1">
      <c r="A35" s="78"/>
      <c r="B35" s="89"/>
      <c r="C35" s="199" t="s">
        <v>110</v>
      </c>
      <c r="D35" s="199"/>
      <c r="E35" s="199"/>
      <c r="F35" s="199"/>
      <c r="G35" s="199"/>
      <c r="H35" s="199"/>
      <c r="I35" s="199"/>
      <c r="J35" s="199"/>
      <c r="K35" s="199"/>
    </row>
    <row r="36" spans="1:11" ht="15" customHeight="1">
      <c r="A36" s="78"/>
      <c r="B36" s="89"/>
      <c r="C36" s="199" t="s">
        <v>111</v>
      </c>
      <c r="D36" s="199"/>
      <c r="E36" s="199"/>
      <c r="F36" s="199"/>
      <c r="G36" s="199"/>
      <c r="H36" s="199"/>
      <c r="I36" s="199"/>
      <c r="J36" s="199"/>
      <c r="K36" s="199"/>
    </row>
    <row r="37" spans="1:11" ht="15" customHeight="1">
      <c r="A37" s="78"/>
      <c r="B37" s="89"/>
      <c r="C37" s="199" t="s">
        <v>112</v>
      </c>
      <c r="D37" s="199"/>
      <c r="E37" s="199"/>
      <c r="F37" s="199"/>
      <c r="G37" s="199"/>
      <c r="H37" s="199"/>
      <c r="I37" s="199"/>
      <c r="J37" s="199"/>
      <c r="K37" s="199"/>
    </row>
    <row r="38" spans="1:11" ht="15" customHeight="1">
      <c r="A38" s="78"/>
      <c r="B38" s="89"/>
      <c r="C38" s="199" t="s">
        <v>113</v>
      </c>
      <c r="D38" s="199"/>
      <c r="E38" s="199"/>
      <c r="F38" s="199"/>
      <c r="G38" s="199"/>
      <c r="H38" s="199"/>
      <c r="I38" s="199"/>
      <c r="J38" s="199"/>
      <c r="K38" s="199"/>
    </row>
    <row r="39" spans="1:11" ht="15" customHeight="1">
      <c r="A39" s="78"/>
      <c r="B39" s="89"/>
      <c r="C39" s="199" t="s">
        <v>100</v>
      </c>
      <c r="D39" s="199"/>
      <c r="E39" s="199"/>
      <c r="F39" s="199"/>
      <c r="G39" s="199"/>
      <c r="H39" s="199"/>
      <c r="I39" s="199"/>
      <c r="J39" s="199"/>
      <c r="K39" s="199"/>
    </row>
    <row r="40" spans="1:11" ht="15" customHeight="1">
      <c r="A40" s="78"/>
      <c r="B40" s="69"/>
      <c r="C40" s="200"/>
      <c r="D40" s="200"/>
      <c r="E40" s="200"/>
      <c r="F40" s="200"/>
      <c r="G40" s="200"/>
      <c r="H40" s="200"/>
      <c r="I40" s="200"/>
      <c r="J40" s="200"/>
      <c r="K40" s="200"/>
    </row>
    <row r="41" spans="1:11" ht="15" customHeight="1">
      <c r="A41" s="78"/>
      <c r="B41" s="69"/>
      <c r="C41" s="198" t="s">
        <v>153</v>
      </c>
      <c r="D41" s="198"/>
      <c r="E41" s="198"/>
      <c r="F41" s="198"/>
      <c r="G41" s="198"/>
      <c r="H41" s="198"/>
      <c r="I41" s="198"/>
      <c r="J41" s="198"/>
      <c r="K41" s="198"/>
    </row>
    <row r="42" spans="1:11" ht="15" customHeight="1">
      <c r="A42" s="78"/>
      <c r="B42" s="89"/>
      <c r="C42" s="199" t="s">
        <v>114</v>
      </c>
      <c r="D42" s="199"/>
      <c r="E42" s="199"/>
      <c r="F42" s="199"/>
      <c r="G42" s="199"/>
      <c r="H42" s="199"/>
      <c r="I42" s="199"/>
      <c r="J42" s="199"/>
      <c r="K42" s="199"/>
    </row>
    <row r="43" spans="1:11" ht="15" customHeight="1">
      <c r="A43" s="78"/>
      <c r="B43" s="89"/>
      <c r="C43" s="199" t="s">
        <v>115</v>
      </c>
      <c r="D43" s="199"/>
      <c r="E43" s="199"/>
      <c r="F43" s="199"/>
      <c r="G43" s="199"/>
      <c r="H43" s="199"/>
      <c r="I43" s="199"/>
      <c r="J43" s="199"/>
      <c r="K43" s="199"/>
    </row>
    <row r="44" spans="1:11" ht="15" customHeight="1">
      <c r="A44" s="78"/>
      <c r="B44" s="89"/>
      <c r="C44" s="199" t="s">
        <v>100</v>
      </c>
      <c r="D44" s="199"/>
      <c r="E44" s="199"/>
      <c r="F44" s="199"/>
      <c r="G44" s="199"/>
      <c r="H44" s="199"/>
      <c r="I44" s="199"/>
      <c r="J44" s="199"/>
      <c r="K44" s="199"/>
    </row>
    <row r="45" spans="1:11" ht="15" customHeight="1">
      <c r="A45" s="78"/>
      <c r="B45" s="69"/>
      <c r="C45" s="200"/>
      <c r="D45" s="200"/>
      <c r="E45" s="200"/>
      <c r="F45" s="200"/>
      <c r="G45" s="200"/>
      <c r="H45" s="200"/>
      <c r="I45" s="200"/>
      <c r="J45" s="200"/>
      <c r="K45" s="200"/>
    </row>
    <row r="46" spans="1:11" ht="15" customHeight="1">
      <c r="A46" s="78"/>
      <c r="B46" s="69"/>
      <c r="C46" s="198" t="s">
        <v>154</v>
      </c>
      <c r="D46" s="198"/>
      <c r="E46" s="198"/>
      <c r="F46" s="198"/>
      <c r="G46" s="198"/>
      <c r="H46" s="198"/>
      <c r="I46" s="198"/>
      <c r="J46" s="198"/>
      <c r="K46" s="198"/>
    </row>
    <row r="47" spans="1:11" ht="15" customHeight="1">
      <c r="A47" s="78"/>
      <c r="B47" s="89"/>
      <c r="C47" s="199" t="s">
        <v>155</v>
      </c>
      <c r="D47" s="199"/>
      <c r="E47" s="199"/>
      <c r="F47" s="199"/>
      <c r="G47" s="199"/>
      <c r="H47" s="199"/>
      <c r="I47" s="199"/>
      <c r="J47" s="199"/>
      <c r="K47" s="199"/>
    </row>
    <row r="48" spans="1:11" ht="28.5" customHeight="1">
      <c r="A48" s="78"/>
      <c r="B48" s="89"/>
      <c r="C48" s="199" t="s">
        <v>156</v>
      </c>
      <c r="D48" s="199"/>
      <c r="E48" s="199"/>
      <c r="F48" s="199"/>
      <c r="G48" s="199"/>
      <c r="H48" s="199"/>
      <c r="I48" s="199"/>
      <c r="J48" s="199"/>
      <c r="K48" s="199"/>
    </row>
    <row r="49" spans="1:11" ht="15" customHeight="1">
      <c r="A49" s="78"/>
      <c r="B49" s="89"/>
      <c r="C49" s="199" t="s">
        <v>100</v>
      </c>
      <c r="D49" s="199"/>
      <c r="E49" s="199"/>
      <c r="F49" s="199"/>
      <c r="G49" s="199"/>
      <c r="H49" s="199"/>
      <c r="I49" s="199"/>
      <c r="J49" s="199"/>
      <c r="K49" s="199"/>
    </row>
    <row r="50" spans="1:11" ht="15" customHeight="1">
      <c r="A50" s="78"/>
      <c r="B50" s="69"/>
      <c r="C50" s="193"/>
      <c r="D50" s="193"/>
      <c r="E50" s="193"/>
      <c r="F50" s="193"/>
      <c r="G50" s="193"/>
      <c r="H50" s="193"/>
      <c r="I50" s="193"/>
      <c r="J50" s="193"/>
      <c r="K50" s="193"/>
    </row>
    <row r="51" spans="1:11" ht="15" customHeight="1">
      <c r="A51" s="78"/>
      <c r="B51" s="69"/>
      <c r="C51" s="201" t="s">
        <v>86</v>
      </c>
      <c r="D51" s="201"/>
      <c r="E51" s="201"/>
      <c r="F51" s="201"/>
      <c r="G51" s="201"/>
      <c r="H51" s="201"/>
      <c r="I51" s="201"/>
      <c r="J51" s="201"/>
      <c r="K51" s="201"/>
    </row>
    <row r="52" spans="1:11" ht="15" customHeight="1">
      <c r="A52" s="78"/>
      <c r="B52" s="69"/>
      <c r="C52" s="193"/>
      <c r="D52" s="193"/>
      <c r="E52" s="193"/>
      <c r="F52" s="193"/>
      <c r="G52" s="193"/>
      <c r="H52" s="193"/>
      <c r="I52" s="193"/>
      <c r="J52" s="193"/>
      <c r="K52" s="193"/>
    </row>
    <row r="53" spans="1:11" ht="15" customHeight="1">
      <c r="A53" s="78"/>
      <c r="B53" s="69"/>
      <c r="C53" s="198" t="s">
        <v>85</v>
      </c>
      <c r="D53" s="198"/>
      <c r="E53" s="198"/>
      <c r="F53" s="198"/>
      <c r="G53" s="198"/>
      <c r="H53" s="198"/>
      <c r="I53" s="198"/>
      <c r="J53" s="198"/>
      <c r="K53" s="198"/>
    </row>
    <row r="54" spans="1:11" ht="15" customHeight="1">
      <c r="A54" s="78"/>
      <c r="B54" s="89"/>
      <c r="C54" s="199" t="s">
        <v>157</v>
      </c>
      <c r="D54" s="199"/>
      <c r="E54" s="199"/>
      <c r="F54" s="199"/>
      <c r="G54" s="199"/>
      <c r="H54" s="199"/>
      <c r="I54" s="199"/>
      <c r="J54" s="199"/>
      <c r="K54" s="199"/>
    </row>
    <row r="55" spans="1:11" ht="15" customHeight="1">
      <c r="A55" s="78"/>
      <c r="B55" s="89"/>
      <c r="C55" s="199" t="s">
        <v>158</v>
      </c>
      <c r="D55" s="199"/>
      <c r="E55" s="199"/>
      <c r="F55" s="199"/>
      <c r="G55" s="199"/>
      <c r="H55" s="199"/>
      <c r="I55" s="199"/>
      <c r="J55" s="199"/>
      <c r="K55" s="199"/>
    </row>
    <row r="56" spans="1:11" ht="15" customHeight="1">
      <c r="A56" s="78"/>
      <c r="B56" s="89"/>
      <c r="C56" s="199" t="s">
        <v>100</v>
      </c>
      <c r="D56" s="199"/>
      <c r="E56" s="199"/>
      <c r="F56" s="199"/>
      <c r="G56" s="199"/>
      <c r="H56" s="199"/>
      <c r="I56" s="199"/>
      <c r="J56" s="199"/>
      <c r="K56" s="199"/>
    </row>
    <row r="57" spans="1:11" ht="15" customHeight="1">
      <c r="A57" s="78"/>
      <c r="B57" s="69"/>
      <c r="C57" s="200"/>
      <c r="D57" s="200"/>
      <c r="E57" s="200"/>
      <c r="F57" s="200"/>
      <c r="G57" s="200"/>
      <c r="H57" s="200"/>
      <c r="I57" s="200"/>
      <c r="J57" s="200"/>
      <c r="K57" s="200"/>
    </row>
    <row r="58" spans="1:11" ht="15" customHeight="1">
      <c r="A58" s="78"/>
      <c r="B58" s="69"/>
      <c r="C58" s="201" t="s">
        <v>87</v>
      </c>
      <c r="D58" s="201"/>
      <c r="E58" s="201"/>
      <c r="F58" s="201"/>
      <c r="G58" s="201"/>
      <c r="H58" s="201"/>
      <c r="I58" s="201"/>
      <c r="J58" s="201"/>
      <c r="K58" s="201"/>
    </row>
    <row r="59" spans="1:11" ht="15" customHeight="1">
      <c r="A59" s="78"/>
      <c r="B59" s="69"/>
      <c r="C59" s="193"/>
      <c r="D59" s="193"/>
      <c r="E59" s="193"/>
      <c r="F59" s="193"/>
      <c r="G59" s="193"/>
      <c r="H59" s="193"/>
      <c r="I59" s="193"/>
      <c r="J59" s="193"/>
      <c r="K59" s="193"/>
    </row>
    <row r="60" spans="1:11" ht="15" customHeight="1">
      <c r="A60" s="78"/>
      <c r="B60" s="69"/>
      <c r="C60" s="198" t="s">
        <v>88</v>
      </c>
      <c r="D60" s="198"/>
      <c r="E60" s="198"/>
      <c r="F60" s="198"/>
      <c r="G60" s="198"/>
      <c r="H60" s="198"/>
      <c r="I60" s="198"/>
      <c r="J60" s="198"/>
      <c r="K60" s="198"/>
    </row>
    <row r="61" spans="1:11" ht="15" customHeight="1">
      <c r="A61" s="78"/>
      <c r="B61" s="69"/>
      <c r="C61" s="202" t="s">
        <v>10</v>
      </c>
      <c r="D61" s="202"/>
      <c r="E61" s="202"/>
      <c r="F61" s="202"/>
      <c r="G61" s="202"/>
      <c r="H61" s="202"/>
      <c r="I61" s="202"/>
      <c r="J61" s="202"/>
      <c r="K61" s="202"/>
    </row>
    <row r="62" spans="1:11" ht="15" customHeight="1">
      <c r="A62" s="78"/>
      <c r="B62" s="89"/>
      <c r="C62" s="199" t="s">
        <v>116</v>
      </c>
      <c r="D62" s="199"/>
      <c r="E62" s="199"/>
      <c r="F62" s="199"/>
      <c r="G62" s="199"/>
      <c r="H62" s="199"/>
      <c r="I62" s="199"/>
      <c r="J62" s="199"/>
      <c r="K62" s="199"/>
    </row>
    <row r="63" spans="1:11" ht="15" customHeight="1">
      <c r="A63" s="78"/>
      <c r="B63" s="89"/>
      <c r="C63" s="199" t="s">
        <v>117</v>
      </c>
      <c r="D63" s="199"/>
      <c r="E63" s="199"/>
      <c r="F63" s="199"/>
      <c r="G63" s="199"/>
      <c r="H63" s="199"/>
      <c r="I63" s="199"/>
      <c r="J63" s="199"/>
      <c r="K63" s="199"/>
    </row>
    <row r="64" spans="1:11" ht="15" customHeight="1">
      <c r="A64" s="78"/>
      <c r="B64" s="89"/>
      <c r="C64" s="199" t="s">
        <v>100</v>
      </c>
      <c r="D64" s="199"/>
      <c r="E64" s="199"/>
      <c r="F64" s="199"/>
      <c r="G64" s="199"/>
      <c r="H64" s="199"/>
      <c r="I64" s="199"/>
      <c r="J64" s="199"/>
      <c r="K64" s="199"/>
    </row>
    <row r="65" spans="1:11" ht="15" customHeight="1">
      <c r="A65" s="78"/>
      <c r="B65" s="69"/>
      <c r="C65" s="193"/>
      <c r="D65" s="193"/>
      <c r="E65" s="193"/>
      <c r="F65" s="193"/>
      <c r="G65" s="193"/>
      <c r="H65" s="193"/>
      <c r="I65" s="193"/>
      <c r="J65" s="193"/>
      <c r="K65" s="193"/>
    </row>
    <row r="66" spans="1:11" ht="15" customHeight="1">
      <c r="A66" s="78"/>
      <c r="B66" s="69"/>
      <c r="C66" s="201" t="s">
        <v>12</v>
      </c>
      <c r="D66" s="201"/>
      <c r="E66" s="201"/>
      <c r="F66" s="201"/>
      <c r="G66" s="201"/>
      <c r="H66" s="201"/>
      <c r="I66" s="201"/>
      <c r="J66" s="201"/>
      <c r="K66" s="201"/>
    </row>
    <row r="67" spans="1:11" ht="15" customHeight="1">
      <c r="A67" s="78"/>
      <c r="B67" s="69"/>
      <c r="C67" s="193"/>
      <c r="D67" s="193"/>
      <c r="E67" s="193"/>
      <c r="F67" s="193"/>
      <c r="G67" s="193"/>
      <c r="H67" s="193"/>
      <c r="I67" s="193"/>
      <c r="J67" s="193"/>
      <c r="K67" s="193"/>
    </row>
    <row r="68" spans="1:11" ht="15" customHeight="1">
      <c r="A68" s="78"/>
      <c r="B68" s="69"/>
      <c r="C68" s="198" t="s">
        <v>13</v>
      </c>
      <c r="D68" s="198"/>
      <c r="E68" s="198"/>
      <c r="F68" s="198"/>
      <c r="G68" s="198"/>
      <c r="H68" s="198"/>
      <c r="I68" s="198"/>
      <c r="J68" s="198"/>
      <c r="K68" s="198"/>
    </row>
    <row r="69" spans="1:11" ht="15" customHeight="1">
      <c r="A69" s="78"/>
      <c r="B69" s="69"/>
      <c r="C69" s="202" t="s">
        <v>159</v>
      </c>
      <c r="D69" s="202"/>
      <c r="E69" s="202"/>
      <c r="F69" s="202"/>
      <c r="G69" s="202"/>
      <c r="H69" s="202"/>
      <c r="I69" s="202"/>
      <c r="J69" s="202"/>
      <c r="K69" s="202"/>
    </row>
    <row r="70" spans="1:11" ht="15" customHeight="1">
      <c r="A70" s="78"/>
      <c r="B70" s="89"/>
      <c r="C70" s="199" t="s">
        <v>14</v>
      </c>
      <c r="D70" s="199"/>
      <c r="E70" s="199"/>
      <c r="F70" s="199"/>
      <c r="G70" s="199"/>
      <c r="H70" s="199"/>
      <c r="I70" s="199"/>
      <c r="J70" s="199"/>
      <c r="K70" s="199"/>
    </row>
    <row r="71" spans="1:11" ht="15" customHeight="1">
      <c r="A71" s="78"/>
      <c r="B71" s="89"/>
      <c r="C71" s="199" t="s">
        <v>11</v>
      </c>
      <c r="D71" s="199"/>
      <c r="E71" s="199"/>
      <c r="F71" s="199"/>
      <c r="G71" s="199"/>
      <c r="H71" s="199"/>
      <c r="I71" s="199"/>
      <c r="J71" s="199"/>
      <c r="K71" s="199"/>
    </row>
    <row r="72" spans="1:11" ht="15" customHeight="1">
      <c r="A72" s="78"/>
      <c r="B72" s="89"/>
      <c r="C72" s="199" t="s">
        <v>100</v>
      </c>
      <c r="D72" s="199"/>
      <c r="E72" s="199"/>
      <c r="F72" s="199"/>
      <c r="G72" s="199"/>
      <c r="H72" s="199"/>
      <c r="I72" s="199"/>
      <c r="J72" s="199"/>
      <c r="K72" s="199"/>
    </row>
    <row r="73" spans="1:11" ht="15" customHeight="1">
      <c r="A73" s="78"/>
      <c r="B73" s="69"/>
      <c r="C73" s="200"/>
      <c r="D73" s="200"/>
      <c r="E73" s="200"/>
      <c r="F73" s="200"/>
      <c r="G73" s="200"/>
      <c r="H73" s="200"/>
      <c r="I73" s="200"/>
      <c r="J73" s="200"/>
      <c r="K73" s="200"/>
    </row>
    <row r="74" spans="1:11" ht="15" customHeight="1">
      <c r="A74" s="78"/>
      <c r="B74" s="69"/>
      <c r="C74" s="202" t="s">
        <v>160</v>
      </c>
      <c r="D74" s="202"/>
      <c r="E74" s="202"/>
      <c r="F74" s="202"/>
      <c r="G74" s="202"/>
      <c r="H74" s="202"/>
      <c r="I74" s="202"/>
      <c r="J74" s="202"/>
      <c r="K74" s="202"/>
    </row>
    <row r="75" spans="1:11" ht="15" customHeight="1">
      <c r="A75" s="78"/>
      <c r="B75" s="89"/>
      <c r="C75" s="199" t="s">
        <v>14</v>
      </c>
      <c r="D75" s="199"/>
      <c r="E75" s="199"/>
      <c r="F75" s="199"/>
      <c r="G75" s="199"/>
      <c r="H75" s="199"/>
      <c r="I75" s="199"/>
      <c r="J75" s="199"/>
      <c r="K75" s="199"/>
    </row>
    <row r="76" spans="1:11" ht="15" customHeight="1">
      <c r="A76" s="78"/>
      <c r="B76" s="89"/>
      <c r="C76" s="199" t="s">
        <v>11</v>
      </c>
      <c r="D76" s="199"/>
      <c r="E76" s="199"/>
      <c r="F76" s="199"/>
      <c r="G76" s="199"/>
      <c r="H76" s="199"/>
      <c r="I76" s="199"/>
      <c r="J76" s="199"/>
      <c r="K76" s="199"/>
    </row>
    <row r="77" spans="1:11" ht="15" customHeight="1">
      <c r="A77" s="78"/>
      <c r="B77" s="89"/>
      <c r="C77" s="199" t="s">
        <v>100</v>
      </c>
      <c r="D77" s="199"/>
      <c r="E77" s="199"/>
      <c r="F77" s="199"/>
      <c r="G77" s="199"/>
      <c r="H77" s="199"/>
      <c r="I77" s="199"/>
      <c r="J77" s="199"/>
      <c r="K77" s="199"/>
    </row>
    <row r="78" spans="1:11" ht="15" customHeight="1">
      <c r="A78" s="78"/>
      <c r="B78" s="69"/>
      <c r="C78" s="193"/>
      <c r="D78" s="193"/>
      <c r="E78" s="193"/>
      <c r="F78" s="193"/>
      <c r="G78" s="193"/>
      <c r="H78" s="193"/>
      <c r="I78" s="193"/>
      <c r="J78" s="193"/>
      <c r="K78" s="193"/>
    </row>
    <row r="79" spans="1:11" ht="15" customHeight="1">
      <c r="A79" s="78"/>
      <c r="B79" s="69"/>
      <c r="C79" s="182" t="s">
        <v>161</v>
      </c>
      <c r="D79" s="182"/>
      <c r="E79" s="182"/>
      <c r="F79" s="182"/>
      <c r="G79" s="182"/>
      <c r="H79" s="182"/>
      <c r="I79" s="182"/>
      <c r="J79" s="182"/>
      <c r="K79" s="182"/>
    </row>
    <row r="80" spans="1:11" ht="15" customHeight="1">
      <c r="A80" s="78"/>
      <c r="B80" s="69"/>
      <c r="C80" s="75"/>
      <c r="D80" s="75"/>
      <c r="E80" s="75"/>
      <c r="F80" s="75"/>
      <c r="G80" s="75"/>
      <c r="H80" s="75"/>
      <c r="I80" s="75"/>
      <c r="J80" s="75"/>
      <c r="K80" s="75"/>
    </row>
    <row r="81" spans="1:11" ht="15" customHeight="1">
      <c r="A81" s="78"/>
      <c r="B81" s="69"/>
      <c r="C81" s="201" t="s">
        <v>162</v>
      </c>
      <c r="D81" s="201"/>
      <c r="E81" s="201"/>
      <c r="F81" s="201"/>
      <c r="G81" s="201"/>
      <c r="H81" s="201"/>
      <c r="I81" s="201"/>
      <c r="J81" s="201"/>
      <c r="K81" s="201"/>
    </row>
    <row r="82" spans="1:11" ht="15" customHeight="1">
      <c r="A82" s="78"/>
      <c r="B82" s="69"/>
      <c r="C82" s="193"/>
      <c r="D82" s="193"/>
      <c r="E82" s="193"/>
      <c r="F82" s="193"/>
      <c r="G82" s="193"/>
      <c r="H82" s="193"/>
      <c r="I82" s="193"/>
      <c r="J82" s="193"/>
      <c r="K82" s="193"/>
    </row>
    <row r="83" spans="1:11" ht="15" customHeight="1">
      <c r="A83" s="78"/>
      <c r="B83" s="69"/>
      <c r="C83" s="198" t="s">
        <v>15</v>
      </c>
      <c r="D83" s="198"/>
      <c r="E83" s="198"/>
      <c r="F83" s="198"/>
      <c r="G83" s="198"/>
      <c r="H83" s="198"/>
      <c r="I83" s="198"/>
      <c r="J83" s="198"/>
      <c r="K83" s="198"/>
    </row>
    <row r="84" spans="1:11" ht="42" customHeight="1">
      <c r="A84" s="78"/>
      <c r="B84" s="89"/>
      <c r="C84" s="199" t="s">
        <v>89</v>
      </c>
      <c r="D84" s="199"/>
      <c r="E84" s="199"/>
      <c r="F84" s="199"/>
      <c r="G84" s="199"/>
      <c r="H84" s="199"/>
      <c r="I84" s="199"/>
      <c r="J84" s="199"/>
      <c r="K84" s="199"/>
    </row>
    <row r="85" spans="1:11" ht="28.5" customHeight="1">
      <c r="A85" s="78"/>
      <c r="B85" s="89"/>
      <c r="C85" s="199" t="s">
        <v>90</v>
      </c>
      <c r="D85" s="199"/>
      <c r="E85" s="199"/>
      <c r="F85" s="199"/>
      <c r="G85" s="199"/>
      <c r="H85" s="199"/>
      <c r="I85" s="199"/>
      <c r="J85" s="199"/>
      <c r="K85" s="199"/>
    </row>
    <row r="86" spans="1:11" ht="15" customHeight="1">
      <c r="A86" s="78"/>
      <c r="B86" s="89"/>
      <c r="C86" s="199" t="s">
        <v>100</v>
      </c>
      <c r="D86" s="199"/>
      <c r="E86" s="199"/>
      <c r="F86" s="199"/>
      <c r="G86" s="199"/>
      <c r="H86" s="199"/>
      <c r="I86" s="199"/>
      <c r="J86" s="199"/>
      <c r="K86" s="199"/>
    </row>
    <row r="87" spans="1:11" ht="15" customHeight="1">
      <c r="A87" s="78"/>
      <c r="B87" s="69"/>
      <c r="C87" s="200"/>
      <c r="D87" s="200"/>
      <c r="E87" s="200"/>
      <c r="F87" s="200"/>
      <c r="G87" s="200"/>
      <c r="H87" s="200"/>
      <c r="I87" s="200"/>
      <c r="J87" s="200"/>
      <c r="K87" s="200"/>
    </row>
    <row r="88" spans="1:11" ht="15" customHeight="1">
      <c r="A88" s="78"/>
      <c r="B88" s="69"/>
      <c r="C88" s="198" t="s">
        <v>16</v>
      </c>
      <c r="D88" s="198"/>
      <c r="E88" s="198"/>
      <c r="F88" s="198"/>
      <c r="G88" s="198"/>
      <c r="H88" s="198"/>
      <c r="I88" s="198"/>
      <c r="J88" s="198"/>
      <c r="K88" s="198"/>
    </row>
    <row r="89" spans="1:11" ht="42" customHeight="1">
      <c r="A89" s="78"/>
      <c r="B89" s="89"/>
      <c r="C89" s="199" t="s">
        <v>91</v>
      </c>
      <c r="D89" s="199"/>
      <c r="E89" s="199"/>
      <c r="F89" s="199"/>
      <c r="G89" s="199"/>
      <c r="H89" s="199"/>
      <c r="I89" s="199"/>
      <c r="J89" s="199"/>
      <c r="K89" s="199"/>
    </row>
    <row r="90" spans="1:11" ht="28.5" customHeight="1">
      <c r="A90" s="78"/>
      <c r="B90" s="89"/>
      <c r="C90" s="199" t="s">
        <v>92</v>
      </c>
      <c r="D90" s="199"/>
      <c r="E90" s="199"/>
      <c r="F90" s="199"/>
      <c r="G90" s="199"/>
      <c r="H90" s="199"/>
      <c r="I90" s="199"/>
      <c r="J90" s="199"/>
      <c r="K90" s="199"/>
    </row>
    <row r="91" spans="1:11" ht="15" customHeight="1">
      <c r="A91" s="78"/>
      <c r="B91" s="89"/>
      <c r="C91" s="199" t="s">
        <v>100</v>
      </c>
      <c r="D91" s="199"/>
      <c r="E91" s="199"/>
      <c r="F91" s="199"/>
      <c r="G91" s="199"/>
      <c r="H91" s="199"/>
      <c r="I91" s="199"/>
      <c r="J91" s="199"/>
      <c r="K91" s="199"/>
    </row>
    <row r="92" spans="1:11" ht="15" customHeight="1">
      <c r="A92" s="78"/>
      <c r="B92" s="69"/>
      <c r="C92" s="200"/>
      <c r="D92" s="200"/>
      <c r="E92" s="200"/>
      <c r="F92" s="200"/>
      <c r="G92" s="200"/>
      <c r="H92" s="200"/>
      <c r="I92" s="200"/>
      <c r="J92" s="200"/>
      <c r="K92" s="200"/>
    </row>
    <row r="93" spans="1:11" ht="15" customHeight="1">
      <c r="A93" s="78"/>
      <c r="B93" s="69"/>
      <c r="C93" s="198" t="s">
        <v>17</v>
      </c>
      <c r="D93" s="198"/>
      <c r="E93" s="198"/>
      <c r="F93" s="198"/>
      <c r="G93" s="198"/>
      <c r="H93" s="198"/>
      <c r="I93" s="198"/>
      <c r="J93" s="198"/>
      <c r="K93" s="198"/>
    </row>
    <row r="94" spans="1:11" ht="15" customHeight="1">
      <c r="A94" s="78"/>
      <c r="B94" s="89"/>
      <c r="C94" s="199" t="s">
        <v>18</v>
      </c>
      <c r="D94" s="199"/>
      <c r="E94" s="199"/>
      <c r="F94" s="199"/>
      <c r="G94" s="199"/>
      <c r="H94" s="199"/>
      <c r="I94" s="199"/>
      <c r="J94" s="199"/>
      <c r="K94" s="199"/>
    </row>
    <row r="95" spans="1:11" ht="15" customHeight="1">
      <c r="A95" s="78"/>
      <c r="B95" s="89"/>
      <c r="C95" s="199" t="s">
        <v>19</v>
      </c>
      <c r="D95" s="199"/>
      <c r="E95" s="199"/>
      <c r="F95" s="199"/>
      <c r="G95" s="199"/>
      <c r="H95" s="199"/>
      <c r="I95" s="199"/>
      <c r="J95" s="199"/>
      <c r="K95" s="199"/>
    </row>
    <row r="96" spans="1:11" ht="15" customHeight="1">
      <c r="A96" s="78"/>
      <c r="B96" s="89"/>
      <c r="C96" s="199" t="s">
        <v>20</v>
      </c>
      <c r="D96" s="199"/>
      <c r="E96" s="199"/>
      <c r="F96" s="199"/>
      <c r="G96" s="199"/>
      <c r="H96" s="199"/>
      <c r="I96" s="199"/>
      <c r="J96" s="199"/>
      <c r="K96" s="199"/>
    </row>
    <row r="97" spans="1:11" ht="15" customHeight="1">
      <c r="A97" s="78"/>
      <c r="B97" s="89"/>
      <c r="C97" s="199" t="s">
        <v>100</v>
      </c>
      <c r="D97" s="199"/>
      <c r="E97" s="199"/>
      <c r="F97" s="199"/>
      <c r="G97" s="199"/>
      <c r="H97" s="199"/>
      <c r="I97" s="199"/>
      <c r="J97" s="199"/>
      <c r="K97" s="199"/>
    </row>
    <row r="98" spans="1:11" ht="15" customHeight="1">
      <c r="A98" s="78"/>
      <c r="B98" s="69"/>
      <c r="C98" s="200"/>
      <c r="D98" s="200"/>
      <c r="E98" s="200"/>
      <c r="F98" s="200"/>
      <c r="G98" s="200"/>
      <c r="H98" s="200"/>
      <c r="I98" s="200"/>
      <c r="J98" s="200"/>
      <c r="K98" s="200"/>
    </row>
    <row r="99" spans="1:11" ht="15" customHeight="1">
      <c r="A99" s="78"/>
      <c r="B99" s="69"/>
      <c r="C99" s="198" t="s">
        <v>21</v>
      </c>
      <c r="D99" s="198"/>
      <c r="E99" s="198"/>
      <c r="F99" s="198"/>
      <c r="G99" s="198"/>
      <c r="H99" s="198"/>
      <c r="I99" s="198"/>
      <c r="J99" s="198"/>
      <c r="K99" s="198"/>
    </row>
    <row r="100" spans="1:11" ht="28.5" customHeight="1">
      <c r="A100" s="78"/>
      <c r="B100" s="89"/>
      <c r="C100" s="199" t="s">
        <v>118</v>
      </c>
      <c r="D100" s="199"/>
      <c r="E100" s="199"/>
      <c r="F100" s="199"/>
      <c r="G100" s="199"/>
      <c r="H100" s="199"/>
      <c r="I100" s="199"/>
      <c r="J100" s="199"/>
      <c r="K100" s="199"/>
    </row>
    <row r="101" spans="1:11" ht="28.5" customHeight="1">
      <c r="A101" s="78"/>
      <c r="B101" s="89"/>
      <c r="C101" s="199" t="s">
        <v>119</v>
      </c>
      <c r="D101" s="199"/>
      <c r="E101" s="199"/>
      <c r="F101" s="199"/>
      <c r="G101" s="199"/>
      <c r="H101" s="199"/>
      <c r="I101" s="199"/>
      <c r="J101" s="199"/>
      <c r="K101" s="199"/>
    </row>
    <row r="102" spans="1:11" ht="28.5" customHeight="1">
      <c r="A102" s="78"/>
      <c r="B102" s="89"/>
      <c r="C102" s="199" t="s">
        <v>0</v>
      </c>
      <c r="D102" s="199"/>
      <c r="E102" s="199"/>
      <c r="F102" s="199"/>
      <c r="G102" s="199"/>
      <c r="H102" s="199"/>
      <c r="I102" s="199"/>
      <c r="J102" s="199"/>
      <c r="K102" s="199"/>
    </row>
    <row r="103" spans="1:11" ht="15" customHeight="1">
      <c r="A103" s="78"/>
      <c r="B103" s="89"/>
      <c r="C103" s="199" t="s">
        <v>1</v>
      </c>
      <c r="D103" s="199"/>
      <c r="E103" s="199"/>
      <c r="F103" s="199"/>
      <c r="G103" s="199"/>
      <c r="H103" s="199"/>
      <c r="I103" s="199"/>
      <c r="J103" s="199"/>
      <c r="K103" s="199"/>
    </row>
    <row r="104" spans="1:11" ht="15" customHeight="1">
      <c r="A104" s="78"/>
      <c r="B104" s="89"/>
      <c r="C104" s="199" t="s">
        <v>100</v>
      </c>
      <c r="D104" s="199"/>
      <c r="E104" s="199"/>
      <c r="F104" s="199"/>
      <c r="G104" s="199"/>
      <c r="H104" s="199"/>
      <c r="I104" s="199"/>
      <c r="J104" s="199"/>
      <c r="K104" s="199"/>
    </row>
    <row r="105" spans="1:11" ht="15" customHeight="1">
      <c r="A105" s="78"/>
      <c r="B105" s="69"/>
      <c r="C105" s="193"/>
      <c r="D105" s="193"/>
      <c r="E105" s="193"/>
      <c r="F105" s="193"/>
      <c r="G105" s="193"/>
      <c r="H105" s="193"/>
      <c r="I105" s="193"/>
      <c r="J105" s="193"/>
      <c r="K105" s="193"/>
    </row>
    <row r="106" spans="1:11" ht="15" customHeight="1">
      <c r="A106" s="78"/>
      <c r="B106" s="69"/>
      <c r="C106" s="203" t="s">
        <v>163</v>
      </c>
      <c r="D106" s="203"/>
      <c r="E106" s="203"/>
      <c r="F106" s="203"/>
      <c r="G106" s="203"/>
      <c r="H106" s="203"/>
      <c r="I106" s="203"/>
      <c r="J106" s="203"/>
      <c r="K106" s="203"/>
    </row>
    <row r="107" spans="1:11" ht="15" customHeight="1">
      <c r="A107" s="78"/>
      <c r="B107" s="69"/>
      <c r="C107" s="179"/>
      <c r="D107" s="179"/>
      <c r="E107" s="179"/>
      <c r="F107" s="179"/>
      <c r="G107" s="179"/>
      <c r="H107" s="179"/>
      <c r="I107" s="179"/>
      <c r="J107" s="179"/>
      <c r="K107" s="179"/>
    </row>
    <row r="108" spans="1:11" ht="15" customHeight="1">
      <c r="A108" s="78"/>
      <c r="B108" s="89"/>
      <c r="C108" s="199" t="s">
        <v>101</v>
      </c>
      <c r="D108" s="199"/>
      <c r="E108" s="199"/>
      <c r="F108" s="199"/>
      <c r="G108" s="199"/>
      <c r="H108" s="199"/>
      <c r="I108" s="199"/>
      <c r="J108" s="199"/>
      <c r="K108" s="199"/>
    </row>
    <row r="109" spans="1:11" ht="15" customHeight="1" thickBot="1">
      <c r="A109" s="78"/>
      <c r="B109" s="69"/>
      <c r="C109" s="179"/>
      <c r="D109" s="179"/>
      <c r="E109" s="179"/>
      <c r="F109" s="179"/>
      <c r="G109" s="179"/>
      <c r="H109" s="179"/>
      <c r="I109" s="179"/>
      <c r="J109" s="179"/>
      <c r="K109" s="179"/>
    </row>
    <row r="110" spans="1:11" ht="28.5" customHeight="1" thickBot="1">
      <c r="A110" s="78"/>
      <c r="B110" s="69"/>
      <c r="C110" s="204" t="s">
        <v>94</v>
      </c>
      <c r="D110" s="205"/>
      <c r="E110" s="206"/>
      <c r="F110" s="207" t="s">
        <v>93</v>
      </c>
      <c r="G110" s="207"/>
      <c r="H110" s="207"/>
      <c r="I110" s="207" t="s">
        <v>95</v>
      </c>
      <c r="J110" s="208"/>
      <c r="K110" s="209"/>
    </row>
    <row r="111" spans="1:11" ht="15" customHeight="1" thickTop="1">
      <c r="A111" s="78"/>
      <c r="B111" s="69"/>
      <c r="C111" s="210"/>
      <c r="D111" s="211"/>
      <c r="E111" s="212"/>
      <c r="F111" s="213"/>
      <c r="G111" s="213"/>
      <c r="H111" s="213"/>
      <c r="I111" s="213"/>
      <c r="J111" s="213"/>
      <c r="K111" s="214"/>
    </row>
    <row r="112" spans="1:11" ht="15" customHeight="1" thickBot="1">
      <c r="A112" s="78"/>
      <c r="B112" s="69"/>
      <c r="C112" s="215"/>
      <c r="D112" s="216"/>
      <c r="E112" s="217"/>
      <c r="F112" s="218"/>
      <c r="G112" s="218"/>
      <c r="H112" s="218"/>
      <c r="I112" s="218"/>
      <c r="J112" s="218"/>
      <c r="K112" s="219"/>
    </row>
    <row r="113" spans="1:11" ht="15" customHeight="1">
      <c r="A113" s="78"/>
      <c r="B113" s="69"/>
      <c r="C113" s="179"/>
      <c r="D113" s="179"/>
      <c r="E113" s="179"/>
      <c r="F113" s="179"/>
      <c r="G113" s="179"/>
      <c r="H113" s="179"/>
      <c r="I113" s="179"/>
      <c r="J113" s="179"/>
      <c r="K113" s="179"/>
    </row>
    <row r="114" spans="1:11" ht="15" customHeight="1">
      <c r="A114" s="78"/>
      <c r="B114" s="69"/>
      <c r="C114" s="203" t="s">
        <v>164</v>
      </c>
      <c r="D114" s="203"/>
      <c r="E114" s="203"/>
      <c r="F114" s="203"/>
      <c r="G114" s="203"/>
      <c r="H114" s="203"/>
      <c r="I114" s="203"/>
      <c r="J114" s="203"/>
      <c r="K114" s="203"/>
    </row>
    <row r="115" spans="1:11" ht="15" customHeight="1">
      <c r="A115" s="78"/>
      <c r="B115" s="69"/>
      <c r="C115" s="179"/>
      <c r="D115" s="179"/>
      <c r="E115" s="179"/>
      <c r="F115" s="179"/>
      <c r="G115" s="179"/>
      <c r="H115" s="179"/>
      <c r="I115" s="179"/>
      <c r="J115" s="179"/>
      <c r="K115" s="179"/>
    </row>
    <row r="116" spans="1:11" ht="15" customHeight="1">
      <c r="A116" s="78"/>
      <c r="B116" s="89"/>
      <c r="C116" s="199" t="s">
        <v>101</v>
      </c>
      <c r="D116" s="199"/>
      <c r="E116" s="199"/>
      <c r="F116" s="199"/>
      <c r="G116" s="199"/>
      <c r="H116" s="199"/>
      <c r="I116" s="199"/>
      <c r="J116" s="199"/>
      <c r="K116" s="199"/>
    </row>
    <row r="117" spans="1:11" ht="15" customHeight="1">
      <c r="A117" s="78"/>
      <c r="B117" s="89"/>
      <c r="C117" s="199" t="s">
        <v>96</v>
      </c>
      <c r="D117" s="199"/>
      <c r="E117" s="199"/>
      <c r="F117" s="199"/>
      <c r="G117" s="199"/>
      <c r="H117" s="199"/>
      <c r="I117" s="199"/>
      <c r="J117" s="199"/>
      <c r="K117" s="199"/>
    </row>
    <row r="118" spans="1:11" ht="15" customHeight="1">
      <c r="A118" s="78"/>
      <c r="B118" s="89"/>
      <c r="C118" s="199" t="s">
        <v>97</v>
      </c>
      <c r="D118" s="199"/>
      <c r="E118" s="199"/>
      <c r="F118" s="199"/>
      <c r="G118" s="199"/>
      <c r="H118" s="199"/>
      <c r="I118" s="199"/>
      <c r="J118" s="199"/>
      <c r="K118" s="199"/>
    </row>
    <row r="119" spans="1:11" ht="15" customHeight="1">
      <c r="A119" s="78"/>
      <c r="B119" s="89"/>
      <c r="C119" s="199" t="s">
        <v>98</v>
      </c>
      <c r="D119" s="199"/>
      <c r="E119" s="199"/>
      <c r="F119" s="199"/>
      <c r="G119" s="199"/>
      <c r="H119" s="199"/>
      <c r="I119" s="199"/>
      <c r="J119" s="199"/>
      <c r="K119" s="199"/>
    </row>
    <row r="120" spans="1:11" ht="15" customHeight="1">
      <c r="A120" s="78"/>
      <c r="B120" s="89"/>
      <c r="C120" s="199" t="s">
        <v>99</v>
      </c>
      <c r="D120" s="199"/>
      <c r="E120" s="199"/>
      <c r="F120" s="199"/>
      <c r="G120" s="199"/>
      <c r="H120" s="199"/>
      <c r="I120" s="199"/>
      <c r="J120" s="199"/>
      <c r="K120" s="199"/>
    </row>
    <row r="121" spans="1:11" ht="15" customHeight="1">
      <c r="A121" s="78"/>
      <c r="B121" s="89"/>
      <c r="C121" s="199" t="s">
        <v>103</v>
      </c>
      <c r="D121" s="199"/>
      <c r="E121" s="199"/>
      <c r="F121" s="199"/>
      <c r="G121" s="199"/>
      <c r="H121" s="199"/>
      <c r="I121" s="199"/>
      <c r="J121" s="199"/>
      <c r="K121" s="199"/>
    </row>
    <row r="122" spans="1:11" ht="15" customHeight="1">
      <c r="A122" s="78"/>
      <c r="B122" s="89"/>
      <c r="C122" s="199" t="s">
        <v>121</v>
      </c>
      <c r="D122" s="199"/>
      <c r="E122" s="199"/>
      <c r="F122" s="199"/>
      <c r="G122" s="199"/>
      <c r="H122" s="199"/>
      <c r="I122" s="199"/>
      <c r="J122" s="199"/>
      <c r="K122" s="199"/>
    </row>
    <row r="123" spans="1:11" ht="15" customHeight="1">
      <c r="A123" s="78"/>
      <c r="B123" s="69"/>
      <c r="C123" s="179"/>
      <c r="D123" s="179"/>
      <c r="E123" s="179"/>
      <c r="F123" s="179"/>
      <c r="G123" s="179"/>
      <c r="H123" s="179"/>
      <c r="I123" s="179"/>
      <c r="J123" s="179"/>
      <c r="K123" s="179"/>
    </row>
    <row r="124" spans="1:11" ht="28.5" customHeight="1">
      <c r="A124" s="78"/>
      <c r="B124" s="69"/>
      <c r="C124" s="203" t="s">
        <v>165</v>
      </c>
      <c r="D124" s="203"/>
      <c r="E124" s="203"/>
      <c r="F124" s="203"/>
      <c r="G124" s="203"/>
      <c r="H124" s="203"/>
      <c r="I124" s="203"/>
      <c r="J124" s="203"/>
      <c r="K124" s="203"/>
    </row>
    <row r="125" spans="1:11" ht="15" customHeight="1">
      <c r="A125" s="78"/>
      <c r="B125" s="69"/>
      <c r="C125" s="179"/>
      <c r="D125" s="179"/>
      <c r="E125" s="179"/>
      <c r="F125" s="179"/>
      <c r="G125" s="179"/>
      <c r="H125" s="179"/>
      <c r="I125" s="179"/>
      <c r="J125" s="179"/>
      <c r="K125" s="179"/>
    </row>
    <row r="126" spans="1:11" ht="15" customHeight="1">
      <c r="A126" s="78"/>
      <c r="B126" s="89"/>
      <c r="C126" s="199" t="s">
        <v>101</v>
      </c>
      <c r="D126" s="199"/>
      <c r="E126" s="199"/>
      <c r="F126" s="199"/>
      <c r="G126" s="199"/>
      <c r="H126" s="199"/>
      <c r="I126" s="199"/>
      <c r="J126" s="199"/>
      <c r="K126" s="199"/>
    </row>
    <row r="127" spans="1:11" ht="15" customHeight="1">
      <c r="A127" s="78"/>
      <c r="B127" s="89"/>
      <c r="C127" s="199" t="s">
        <v>166</v>
      </c>
      <c r="D127" s="199"/>
      <c r="E127" s="199"/>
      <c r="F127" s="199"/>
      <c r="G127" s="199"/>
      <c r="H127" s="199"/>
      <c r="I127" s="199"/>
      <c r="J127" s="199"/>
      <c r="K127" s="199"/>
    </row>
    <row r="128" spans="1:11" ht="15" customHeight="1">
      <c r="A128" s="78"/>
      <c r="B128" s="89"/>
      <c r="C128" s="199" t="s">
        <v>2</v>
      </c>
      <c r="D128" s="199"/>
      <c r="E128" s="199"/>
      <c r="F128" s="199"/>
      <c r="G128" s="199"/>
      <c r="H128" s="199"/>
      <c r="I128" s="199"/>
      <c r="J128" s="199"/>
      <c r="K128" s="199"/>
    </row>
    <row r="129" spans="1:11" ht="15" customHeight="1">
      <c r="A129" s="78"/>
      <c r="B129" s="69"/>
      <c r="C129" s="179"/>
      <c r="D129" s="179"/>
      <c r="E129" s="179"/>
      <c r="F129" s="179"/>
      <c r="G129" s="179"/>
      <c r="H129" s="179"/>
      <c r="I129" s="179"/>
      <c r="J129" s="179"/>
      <c r="K129" s="179"/>
    </row>
    <row r="130" spans="1:11" ht="15" customHeight="1">
      <c r="A130" s="78"/>
      <c r="B130" s="69"/>
      <c r="C130" s="182" t="s">
        <v>167</v>
      </c>
      <c r="D130" s="182"/>
      <c r="E130" s="182"/>
      <c r="F130" s="182"/>
      <c r="G130" s="182"/>
      <c r="H130" s="182"/>
      <c r="I130" s="182"/>
      <c r="J130" s="182"/>
      <c r="K130" s="182"/>
    </row>
    <row r="131" spans="1:11" ht="15" customHeight="1" thickBot="1">
      <c r="A131" s="78"/>
      <c r="B131" s="69"/>
      <c r="C131" s="193"/>
      <c r="D131" s="193"/>
      <c r="E131" s="193"/>
      <c r="F131" s="193"/>
      <c r="G131" s="193"/>
      <c r="H131" s="193"/>
      <c r="I131" s="193"/>
      <c r="J131" s="193"/>
      <c r="K131" s="193"/>
    </row>
    <row r="132" spans="1:11" ht="15" customHeight="1">
      <c r="A132" s="78"/>
      <c r="B132" s="69"/>
      <c r="C132" s="220" t="s">
        <v>168</v>
      </c>
      <c r="D132" s="221"/>
      <c r="E132" s="222"/>
      <c r="F132" s="222" t="s">
        <v>22</v>
      </c>
      <c r="G132" s="222"/>
      <c r="H132" s="222"/>
      <c r="I132" s="222"/>
      <c r="J132" s="222"/>
      <c r="K132" s="226"/>
    </row>
    <row r="133" spans="1:11" ht="27" customHeight="1" thickBot="1">
      <c r="A133" s="78"/>
      <c r="B133" s="69"/>
      <c r="C133" s="223"/>
      <c r="D133" s="224"/>
      <c r="E133" s="225"/>
      <c r="F133" s="227" t="s">
        <v>23</v>
      </c>
      <c r="G133" s="227"/>
      <c r="H133" s="227" t="s">
        <v>24</v>
      </c>
      <c r="I133" s="227"/>
      <c r="J133" s="227" t="s">
        <v>25</v>
      </c>
      <c r="K133" s="228"/>
    </row>
    <row r="134" spans="1:11" ht="15" customHeight="1" thickTop="1">
      <c r="A134" s="78"/>
      <c r="B134" s="69"/>
      <c r="C134" s="229"/>
      <c r="D134" s="230"/>
      <c r="E134" s="231"/>
      <c r="F134" s="232"/>
      <c r="G134" s="232"/>
      <c r="H134" s="232"/>
      <c r="I134" s="232"/>
      <c r="J134" s="232"/>
      <c r="K134" s="233"/>
    </row>
    <row r="135" spans="1:11" ht="15" customHeight="1">
      <c r="A135" s="78"/>
      <c r="B135" s="89"/>
      <c r="C135" s="234"/>
      <c r="D135" s="235"/>
      <c r="E135" s="236"/>
      <c r="F135" s="237"/>
      <c r="G135" s="237"/>
      <c r="H135" s="237"/>
      <c r="I135" s="237"/>
      <c r="J135" s="237"/>
      <c r="K135" s="238"/>
    </row>
    <row r="136" spans="1:11" ht="15" customHeight="1">
      <c r="A136" s="78"/>
      <c r="B136" s="89"/>
      <c r="C136" s="234"/>
      <c r="D136" s="235"/>
      <c r="E136" s="236"/>
      <c r="F136" s="237"/>
      <c r="G136" s="237"/>
      <c r="H136" s="237"/>
      <c r="I136" s="237"/>
      <c r="J136" s="237"/>
      <c r="K136" s="238"/>
    </row>
    <row r="137" spans="1:11" ht="15" customHeight="1" thickBot="1">
      <c r="A137" s="78"/>
      <c r="B137" s="69"/>
      <c r="C137" s="239"/>
      <c r="D137" s="240"/>
      <c r="E137" s="241"/>
      <c r="F137" s="242"/>
      <c r="G137" s="242"/>
      <c r="H137" s="242"/>
      <c r="I137" s="242"/>
      <c r="J137" s="242"/>
      <c r="K137" s="243"/>
    </row>
    <row r="138" spans="1:11" ht="15" customHeight="1">
      <c r="A138" s="78"/>
      <c r="B138" s="69"/>
      <c r="C138" s="179"/>
      <c r="D138" s="179"/>
      <c r="E138" s="179"/>
      <c r="F138" s="179"/>
      <c r="G138" s="179"/>
      <c r="H138" s="179"/>
      <c r="I138" s="179"/>
      <c r="J138" s="179"/>
      <c r="K138" s="179"/>
    </row>
    <row r="139" spans="1:11" ht="15" customHeight="1" thickBot="1">
      <c r="A139" s="78"/>
      <c r="B139" s="69"/>
      <c r="C139" s="203" t="s">
        <v>169</v>
      </c>
      <c r="D139" s="203"/>
      <c r="E139" s="203"/>
      <c r="F139" s="203"/>
      <c r="G139" s="203"/>
      <c r="H139" s="203"/>
      <c r="I139" s="203"/>
      <c r="J139" s="203"/>
      <c r="K139" s="203"/>
    </row>
    <row r="140" spans="1:11" ht="27" customHeight="1" thickBot="1">
      <c r="A140" s="78"/>
      <c r="B140" s="69"/>
      <c r="C140" s="50" t="s">
        <v>105</v>
      </c>
      <c r="D140" s="244" t="s">
        <v>106</v>
      </c>
      <c r="E140" s="244"/>
      <c r="F140" s="244" t="s">
        <v>107</v>
      </c>
      <c r="G140" s="244"/>
      <c r="H140" s="244" t="s">
        <v>108</v>
      </c>
      <c r="I140" s="244"/>
      <c r="J140" s="245" t="s">
        <v>109</v>
      </c>
      <c r="K140" s="246"/>
    </row>
    <row r="141" spans="1:11" ht="15" customHeight="1" thickTop="1">
      <c r="A141" s="78"/>
      <c r="B141" s="69"/>
      <c r="C141" s="52"/>
      <c r="D141" s="247"/>
      <c r="E141" s="247"/>
      <c r="F141" s="248"/>
      <c r="G141" s="248"/>
      <c r="H141" s="248"/>
      <c r="I141" s="248"/>
      <c r="J141" s="249">
        <v>0</v>
      </c>
      <c r="K141" s="250"/>
    </row>
    <row r="142" spans="1:11" ht="15" customHeight="1" thickBot="1">
      <c r="A142" s="78"/>
      <c r="B142" s="69"/>
      <c r="C142" s="54"/>
      <c r="D142" s="251"/>
      <c r="E142" s="251"/>
      <c r="F142" s="252"/>
      <c r="G142" s="252"/>
      <c r="H142" s="252"/>
      <c r="I142" s="252"/>
      <c r="J142" s="253">
        <v>0</v>
      </c>
      <c r="K142" s="254"/>
    </row>
    <row r="143" spans="1:11" ht="15" customHeight="1">
      <c r="A143" s="78"/>
      <c r="B143" s="69"/>
      <c r="C143" s="255" t="s">
        <v>120</v>
      </c>
      <c r="D143" s="256"/>
      <c r="E143" s="256"/>
      <c r="F143" s="256"/>
      <c r="G143" s="256"/>
      <c r="H143" s="256"/>
      <c r="I143" s="256"/>
      <c r="J143" s="256"/>
      <c r="K143" s="256"/>
    </row>
    <row r="144" spans="1:11" ht="15" customHeight="1">
      <c r="A144" s="78"/>
      <c r="B144" s="69"/>
      <c r="C144" s="255"/>
      <c r="D144" s="256"/>
      <c r="E144" s="256"/>
      <c r="F144" s="256"/>
      <c r="G144" s="256"/>
      <c r="H144" s="256"/>
      <c r="I144" s="256"/>
      <c r="J144" s="256"/>
      <c r="K144" s="256"/>
    </row>
    <row r="145" spans="1:11" ht="27" customHeight="1">
      <c r="A145" s="78"/>
      <c r="B145" s="69"/>
      <c r="C145" s="180" t="s">
        <v>170</v>
      </c>
      <c r="D145" s="180"/>
      <c r="E145" s="180"/>
      <c r="F145" s="180"/>
      <c r="G145" s="180"/>
      <c r="H145" s="181"/>
      <c r="I145" s="181"/>
      <c r="J145" s="181"/>
      <c r="K145" s="181"/>
    </row>
    <row r="146" spans="1:11" ht="15" customHeight="1">
      <c r="A146" s="78"/>
      <c r="B146" s="69"/>
      <c r="C146" s="179"/>
      <c r="D146" s="179"/>
      <c r="E146" s="179"/>
      <c r="F146" s="179"/>
      <c r="G146" s="179"/>
      <c r="H146" s="179"/>
      <c r="I146" s="179"/>
      <c r="J146" s="179"/>
      <c r="K146" s="179"/>
    </row>
    <row r="147" spans="1:11" ht="15" customHeight="1" thickBot="1">
      <c r="A147" s="78"/>
      <c r="B147" s="69"/>
      <c r="C147" s="203" t="s">
        <v>171</v>
      </c>
      <c r="D147" s="203"/>
      <c r="E147" s="203"/>
      <c r="F147" s="203"/>
      <c r="G147" s="203"/>
      <c r="H147" s="203"/>
      <c r="I147" s="203"/>
      <c r="J147" s="203"/>
      <c r="K147" s="203"/>
    </row>
    <row r="148" spans="1:11" ht="15" customHeight="1">
      <c r="A148" s="78"/>
      <c r="B148" s="69"/>
      <c r="C148" s="257" t="s">
        <v>7</v>
      </c>
      <c r="D148" s="259" t="s">
        <v>27</v>
      </c>
      <c r="E148" s="260"/>
      <c r="F148" s="260"/>
      <c r="G148" s="260"/>
      <c r="H148" s="259" t="s">
        <v>81</v>
      </c>
      <c r="I148" s="260"/>
      <c r="J148" s="260"/>
      <c r="K148" s="261"/>
    </row>
    <row r="149" spans="1:11" ht="15" customHeight="1" thickBot="1">
      <c r="A149" s="78"/>
      <c r="B149" s="69"/>
      <c r="C149" s="258"/>
      <c r="D149" s="262" t="s">
        <v>5</v>
      </c>
      <c r="E149" s="262"/>
      <c r="F149" s="262" t="s">
        <v>6</v>
      </c>
      <c r="G149" s="263"/>
      <c r="H149" s="262" t="s">
        <v>5</v>
      </c>
      <c r="I149" s="262"/>
      <c r="J149" s="262" t="s">
        <v>6</v>
      </c>
      <c r="K149" s="264"/>
    </row>
    <row r="150" spans="1:11" ht="15" customHeight="1" thickTop="1">
      <c r="A150" s="78"/>
      <c r="B150" s="69"/>
      <c r="C150" s="64" t="s">
        <v>8</v>
      </c>
      <c r="D150" s="265">
        <v>0</v>
      </c>
      <c r="E150" s="265"/>
      <c r="F150" s="265">
        <v>0</v>
      </c>
      <c r="G150" s="265"/>
      <c r="H150" s="265">
        <v>0</v>
      </c>
      <c r="I150" s="265"/>
      <c r="J150" s="265">
        <v>0</v>
      </c>
      <c r="K150" s="266"/>
    </row>
    <row r="151" spans="1:11" ht="15" customHeight="1" thickBot="1">
      <c r="A151" s="78"/>
      <c r="B151" s="69"/>
      <c r="C151" s="63" t="s">
        <v>9</v>
      </c>
      <c r="D151" s="253">
        <v>0</v>
      </c>
      <c r="E151" s="253"/>
      <c r="F151" s="253">
        <v>0</v>
      </c>
      <c r="G151" s="253"/>
      <c r="H151" s="253">
        <v>0</v>
      </c>
      <c r="I151" s="253"/>
      <c r="J151" s="253">
        <v>0</v>
      </c>
      <c r="K151" s="254"/>
    </row>
    <row r="152" spans="1:11" ht="15" customHeight="1">
      <c r="A152" s="78"/>
      <c r="B152" s="89"/>
      <c r="C152" s="255" t="s">
        <v>172</v>
      </c>
      <c r="D152" s="256"/>
      <c r="E152" s="256"/>
      <c r="F152" s="256"/>
      <c r="G152" s="256"/>
      <c r="H152" s="256"/>
      <c r="I152" s="256"/>
      <c r="J152" s="256"/>
      <c r="K152" s="256"/>
    </row>
    <row r="153" spans="1:11" ht="15" customHeight="1">
      <c r="A153" s="78"/>
      <c r="B153" s="89"/>
      <c r="C153" s="70"/>
      <c r="D153" s="71"/>
      <c r="E153" s="71"/>
      <c r="F153" s="71"/>
      <c r="G153" s="71"/>
      <c r="H153" s="71"/>
      <c r="I153" s="71"/>
      <c r="J153" s="71"/>
      <c r="K153" s="71"/>
    </row>
    <row r="154" spans="1:11" ht="15" customHeight="1" thickBot="1">
      <c r="A154" s="78"/>
      <c r="B154" s="69"/>
      <c r="C154" s="203" t="s">
        <v>173</v>
      </c>
      <c r="D154" s="203"/>
      <c r="E154" s="203"/>
      <c r="F154" s="203"/>
      <c r="G154" s="203"/>
      <c r="H154" s="203"/>
      <c r="I154" s="203"/>
      <c r="J154" s="203"/>
      <c r="K154" s="203"/>
    </row>
    <row r="155" spans="1:11" ht="15" customHeight="1">
      <c r="A155" s="78"/>
      <c r="B155" s="69"/>
      <c r="C155" s="257" t="s">
        <v>7</v>
      </c>
      <c r="D155" s="259" t="s">
        <v>27</v>
      </c>
      <c r="E155" s="260"/>
      <c r="F155" s="260"/>
      <c r="G155" s="260"/>
      <c r="H155" s="259" t="s">
        <v>81</v>
      </c>
      <c r="I155" s="260"/>
      <c r="J155" s="260"/>
      <c r="K155" s="261"/>
    </row>
    <row r="156" spans="1:11" ht="15" customHeight="1" thickBot="1">
      <c r="A156" s="78"/>
      <c r="B156" s="69"/>
      <c r="C156" s="258"/>
      <c r="D156" s="262" t="s">
        <v>5</v>
      </c>
      <c r="E156" s="262"/>
      <c r="F156" s="262" t="s">
        <v>6</v>
      </c>
      <c r="G156" s="263"/>
      <c r="H156" s="262" t="s">
        <v>5</v>
      </c>
      <c r="I156" s="262"/>
      <c r="J156" s="262" t="s">
        <v>6</v>
      </c>
      <c r="K156" s="264"/>
    </row>
    <row r="157" spans="1:11" ht="15" customHeight="1" thickTop="1">
      <c r="A157" s="78"/>
      <c r="B157" s="69"/>
      <c r="C157" s="64" t="s">
        <v>8</v>
      </c>
      <c r="D157" s="265">
        <v>0</v>
      </c>
      <c r="E157" s="265"/>
      <c r="F157" s="265">
        <v>0</v>
      </c>
      <c r="G157" s="265"/>
      <c r="H157" s="265">
        <v>0</v>
      </c>
      <c r="I157" s="265"/>
      <c r="J157" s="265">
        <v>0</v>
      </c>
      <c r="K157" s="266"/>
    </row>
    <row r="158" spans="1:11" ht="15" customHeight="1" thickBot="1">
      <c r="A158" s="78"/>
      <c r="B158" s="69"/>
      <c r="C158" s="63" t="s">
        <v>9</v>
      </c>
      <c r="D158" s="253">
        <v>0</v>
      </c>
      <c r="E158" s="253"/>
      <c r="F158" s="253">
        <v>0</v>
      </c>
      <c r="G158" s="253"/>
      <c r="H158" s="253">
        <v>0</v>
      </c>
      <c r="I158" s="253"/>
      <c r="J158" s="253">
        <v>0</v>
      </c>
      <c r="K158" s="254"/>
    </row>
    <row r="159" spans="1:11" ht="15" customHeight="1">
      <c r="A159" s="78"/>
      <c r="B159" s="89"/>
      <c r="C159" s="255" t="s">
        <v>172</v>
      </c>
      <c r="D159" s="256"/>
      <c r="E159" s="256"/>
      <c r="F159" s="256"/>
      <c r="G159" s="256"/>
      <c r="H159" s="256"/>
      <c r="I159" s="256"/>
      <c r="J159" s="256"/>
      <c r="K159" s="256"/>
    </row>
    <row r="160" spans="1:11" ht="15" customHeight="1">
      <c r="A160" s="78"/>
      <c r="B160" s="69"/>
      <c r="C160" s="193"/>
      <c r="D160" s="193"/>
      <c r="E160" s="193"/>
      <c r="F160" s="193"/>
      <c r="G160" s="193"/>
      <c r="H160" s="193"/>
      <c r="I160" s="193"/>
      <c r="J160" s="193"/>
      <c r="K160" s="193"/>
    </row>
    <row r="161" spans="1:11" ht="15" customHeight="1" thickBot="1">
      <c r="A161" s="78"/>
      <c r="B161" s="69"/>
      <c r="C161" s="203" t="s">
        <v>174</v>
      </c>
      <c r="D161" s="203"/>
      <c r="E161" s="203"/>
      <c r="F161" s="203"/>
      <c r="G161" s="203"/>
      <c r="H161" s="203"/>
      <c r="I161" s="203"/>
      <c r="J161" s="203"/>
      <c r="K161" s="203"/>
    </row>
    <row r="162" spans="1:11" ht="15" customHeight="1">
      <c r="A162" s="78"/>
      <c r="B162" s="69"/>
      <c r="C162" s="267" t="s">
        <v>175</v>
      </c>
      <c r="D162" s="269" t="s">
        <v>27</v>
      </c>
      <c r="E162" s="260"/>
      <c r="F162" s="260"/>
      <c r="G162" s="270"/>
      <c r="H162" s="271" t="s">
        <v>81</v>
      </c>
      <c r="I162" s="260"/>
      <c r="J162" s="260"/>
      <c r="K162" s="261"/>
    </row>
    <row r="163" spans="1:11" ht="27" customHeight="1" thickBot="1">
      <c r="A163" s="78"/>
      <c r="B163" s="69"/>
      <c r="C163" s="268"/>
      <c r="D163" s="96" t="s">
        <v>104</v>
      </c>
      <c r="E163" s="272" t="s">
        <v>176</v>
      </c>
      <c r="F163" s="273"/>
      <c r="G163" s="274"/>
      <c r="H163" s="97" t="s">
        <v>104</v>
      </c>
      <c r="I163" s="272" t="s">
        <v>176</v>
      </c>
      <c r="J163" s="273"/>
      <c r="K163" s="275"/>
    </row>
    <row r="164" spans="1:11" ht="15" customHeight="1" thickTop="1">
      <c r="A164" s="78"/>
      <c r="B164" s="69"/>
      <c r="C164" s="65"/>
      <c r="D164" s="56">
        <v>0</v>
      </c>
      <c r="E164" s="276"/>
      <c r="F164" s="277"/>
      <c r="G164" s="278"/>
      <c r="H164" s="56">
        <v>0</v>
      </c>
      <c r="I164" s="276"/>
      <c r="J164" s="277"/>
      <c r="K164" s="279"/>
    </row>
    <row r="165" spans="1:11" ht="15" customHeight="1" thickBot="1">
      <c r="A165" s="78"/>
      <c r="B165" s="69"/>
      <c r="C165" s="66"/>
      <c r="D165" s="58">
        <v>0</v>
      </c>
      <c r="E165" s="280"/>
      <c r="F165" s="281"/>
      <c r="G165" s="282"/>
      <c r="H165" s="58">
        <v>0</v>
      </c>
      <c r="I165" s="280"/>
      <c r="J165" s="281"/>
      <c r="K165" s="283"/>
    </row>
    <row r="166" spans="1:11" ht="15" customHeight="1" thickBot="1" thickTop="1">
      <c r="A166" s="78"/>
      <c r="B166" s="69"/>
      <c r="C166" s="59" t="s">
        <v>29</v>
      </c>
      <c r="D166" s="55">
        <f>+SUM(D164:D165)</f>
        <v>0</v>
      </c>
      <c r="E166" s="284"/>
      <c r="F166" s="285"/>
      <c r="G166" s="286"/>
      <c r="H166" s="55">
        <f>+SUM(H164:H165)</f>
        <v>0</v>
      </c>
      <c r="I166" s="284"/>
      <c r="J166" s="285"/>
      <c r="K166" s="287"/>
    </row>
    <row r="167" spans="1:11" ht="15" customHeight="1">
      <c r="A167" s="78"/>
      <c r="B167" s="89"/>
      <c r="C167" s="255" t="s">
        <v>172</v>
      </c>
      <c r="D167" s="256"/>
      <c r="E167" s="256"/>
      <c r="F167" s="256"/>
      <c r="G167" s="256"/>
      <c r="H167" s="256"/>
      <c r="I167" s="256"/>
      <c r="J167" s="256"/>
      <c r="K167" s="256"/>
    </row>
    <row r="168" spans="1:11" ht="15" customHeight="1">
      <c r="A168" s="78"/>
      <c r="B168" s="69"/>
      <c r="C168" s="193"/>
      <c r="D168" s="193"/>
      <c r="E168" s="193"/>
      <c r="F168" s="193"/>
      <c r="G168" s="193"/>
      <c r="H168" s="193"/>
      <c r="I168" s="193"/>
      <c r="J168" s="193"/>
      <c r="K168" s="193"/>
    </row>
    <row r="169" spans="1:11" ht="15" customHeight="1" thickBot="1">
      <c r="A169" s="78"/>
      <c r="B169" s="69"/>
      <c r="C169" s="203" t="s">
        <v>177</v>
      </c>
      <c r="D169" s="203"/>
      <c r="E169" s="203"/>
      <c r="F169" s="203"/>
      <c r="G169" s="203"/>
      <c r="H169" s="203"/>
      <c r="I169" s="203"/>
      <c r="J169" s="203"/>
      <c r="K169" s="203"/>
    </row>
    <row r="170" spans="1:11" ht="15" customHeight="1">
      <c r="A170" s="78"/>
      <c r="B170" s="69"/>
      <c r="C170" s="267" t="s">
        <v>178</v>
      </c>
      <c r="D170" s="269" t="s">
        <v>27</v>
      </c>
      <c r="E170" s="260"/>
      <c r="F170" s="260"/>
      <c r="G170" s="270"/>
      <c r="H170" s="271" t="s">
        <v>81</v>
      </c>
      <c r="I170" s="260"/>
      <c r="J170" s="260"/>
      <c r="K170" s="261"/>
    </row>
    <row r="171" spans="1:11" ht="27" customHeight="1" thickBot="1">
      <c r="A171" s="78"/>
      <c r="B171" s="69"/>
      <c r="C171" s="268"/>
      <c r="D171" s="96" t="s">
        <v>104</v>
      </c>
      <c r="E171" s="272" t="s">
        <v>176</v>
      </c>
      <c r="F171" s="273"/>
      <c r="G171" s="274"/>
      <c r="H171" s="97" t="s">
        <v>104</v>
      </c>
      <c r="I171" s="272" t="s">
        <v>176</v>
      </c>
      <c r="J171" s="273"/>
      <c r="K171" s="275"/>
    </row>
    <row r="172" spans="1:11" ht="15" customHeight="1" thickTop="1">
      <c r="A172" s="78"/>
      <c r="B172" s="69"/>
      <c r="C172" s="65"/>
      <c r="D172" s="56">
        <v>0</v>
      </c>
      <c r="E172" s="276"/>
      <c r="F172" s="277"/>
      <c r="G172" s="278"/>
      <c r="H172" s="56">
        <v>0</v>
      </c>
      <c r="I172" s="276"/>
      <c r="J172" s="277"/>
      <c r="K172" s="279"/>
    </row>
    <row r="173" spans="1:11" ht="15" customHeight="1" thickBot="1">
      <c r="A173" s="78"/>
      <c r="B173" s="69"/>
      <c r="C173" s="66"/>
      <c r="D173" s="58">
        <v>0</v>
      </c>
      <c r="E173" s="280"/>
      <c r="F173" s="281"/>
      <c r="G173" s="282"/>
      <c r="H173" s="58">
        <v>0</v>
      </c>
      <c r="I173" s="280"/>
      <c r="J173" s="281"/>
      <c r="K173" s="283"/>
    </row>
    <row r="174" spans="1:11" ht="15" customHeight="1" thickBot="1" thickTop="1">
      <c r="A174" s="78"/>
      <c r="B174" s="69"/>
      <c r="C174" s="59" t="s">
        <v>29</v>
      </c>
      <c r="D174" s="55">
        <f>+SUM(D172:D173)</f>
        <v>0</v>
      </c>
      <c r="E174" s="284"/>
      <c r="F174" s="285"/>
      <c r="G174" s="286"/>
      <c r="H174" s="55">
        <f>+SUM(H172:H173)</f>
        <v>0</v>
      </c>
      <c r="I174" s="284"/>
      <c r="J174" s="285"/>
      <c r="K174" s="287"/>
    </row>
    <row r="175" spans="1:11" ht="15" customHeight="1">
      <c r="A175" s="78"/>
      <c r="B175" s="89"/>
      <c r="C175" s="255" t="s">
        <v>172</v>
      </c>
      <c r="D175" s="256"/>
      <c r="E175" s="256"/>
      <c r="F175" s="256"/>
      <c r="G175" s="256"/>
      <c r="H175" s="256"/>
      <c r="I175" s="256"/>
      <c r="J175" s="256"/>
      <c r="K175" s="256"/>
    </row>
    <row r="176" spans="1:11" ht="15" customHeight="1">
      <c r="A176" s="78"/>
      <c r="B176" s="69"/>
      <c r="C176" s="193"/>
      <c r="D176" s="193"/>
      <c r="E176" s="193"/>
      <c r="F176" s="193"/>
      <c r="G176" s="193"/>
      <c r="H176" s="193"/>
      <c r="I176" s="193"/>
      <c r="J176" s="193"/>
      <c r="K176" s="193"/>
    </row>
    <row r="177" spans="1:11" ht="27" customHeight="1" thickBot="1">
      <c r="A177" s="78"/>
      <c r="B177" s="69"/>
      <c r="C177" s="203" t="s">
        <v>179</v>
      </c>
      <c r="D177" s="203"/>
      <c r="E177" s="203"/>
      <c r="F177" s="203"/>
      <c r="G177" s="203"/>
      <c r="H177" s="203"/>
      <c r="I177" s="203"/>
      <c r="J177" s="203"/>
      <c r="K177" s="203"/>
    </row>
    <row r="178" spans="1:11" ht="15" customHeight="1" thickBot="1">
      <c r="A178" s="78"/>
      <c r="B178" s="69"/>
      <c r="C178" s="288" t="s">
        <v>27</v>
      </c>
      <c r="D178" s="289"/>
      <c r="E178" s="289"/>
      <c r="F178" s="289"/>
      <c r="G178" s="289"/>
      <c r="H178" s="289"/>
      <c r="I178" s="289"/>
      <c r="J178" s="289"/>
      <c r="K178" s="290"/>
    </row>
    <row r="179" spans="1:11" ht="33" customHeight="1" thickBot="1" thickTop="1">
      <c r="A179" s="78"/>
      <c r="B179" s="69"/>
      <c r="C179" s="98" t="s">
        <v>180</v>
      </c>
      <c r="D179" s="99" t="s">
        <v>181</v>
      </c>
      <c r="E179" s="100" t="s">
        <v>3</v>
      </c>
      <c r="F179" s="100" t="s">
        <v>7</v>
      </c>
      <c r="G179" s="101" t="s">
        <v>182</v>
      </c>
      <c r="H179" s="101" t="s">
        <v>183</v>
      </c>
      <c r="I179" s="101" t="s">
        <v>184</v>
      </c>
      <c r="J179" s="291" t="s">
        <v>4</v>
      </c>
      <c r="K179" s="292"/>
    </row>
    <row r="180" spans="1:11" ht="15" customHeight="1" thickTop="1">
      <c r="A180" s="78"/>
      <c r="B180" s="69"/>
      <c r="C180" s="102" t="s">
        <v>185</v>
      </c>
      <c r="D180" s="56">
        <v>0</v>
      </c>
      <c r="E180" s="103"/>
      <c r="F180" s="73"/>
      <c r="G180" s="60"/>
      <c r="H180" s="60"/>
      <c r="I180" s="60"/>
      <c r="J180" s="213"/>
      <c r="K180" s="214"/>
    </row>
    <row r="181" spans="1:11" ht="15" customHeight="1">
      <c r="A181" s="78"/>
      <c r="B181" s="69"/>
      <c r="C181" s="104" t="s">
        <v>186</v>
      </c>
      <c r="D181" s="57">
        <v>0</v>
      </c>
      <c r="E181" s="105"/>
      <c r="F181" s="106"/>
      <c r="G181" s="61"/>
      <c r="H181" s="61"/>
      <c r="I181" s="61"/>
      <c r="J181" s="293"/>
      <c r="K181" s="294"/>
    </row>
    <row r="182" spans="1:11" ht="15" customHeight="1" thickBot="1">
      <c r="A182" s="78"/>
      <c r="B182" s="69"/>
      <c r="C182" s="107" t="s">
        <v>187</v>
      </c>
      <c r="D182" s="58">
        <v>0</v>
      </c>
      <c r="E182" s="108"/>
      <c r="F182" s="109"/>
      <c r="G182" s="62"/>
      <c r="H182" s="62"/>
      <c r="I182" s="62"/>
      <c r="J182" s="295"/>
      <c r="K182" s="296"/>
    </row>
    <row r="183" spans="1:11" ht="15" customHeight="1" thickBot="1" thickTop="1">
      <c r="A183" s="78"/>
      <c r="B183" s="69"/>
      <c r="C183" s="110" t="s">
        <v>29</v>
      </c>
      <c r="D183" s="111">
        <f>+SUM(D180:D182)</f>
        <v>0</v>
      </c>
      <c r="E183" s="112" t="s">
        <v>28</v>
      </c>
      <c r="F183" s="113" t="s">
        <v>28</v>
      </c>
      <c r="G183" s="114">
        <f>+SUM(G180:G182)</f>
        <v>0</v>
      </c>
      <c r="H183" s="114">
        <f>+SUM(H180:H182)</f>
        <v>0</v>
      </c>
      <c r="I183" s="114">
        <f>+SUM(I180:I182)</f>
        <v>0</v>
      </c>
      <c r="J183" s="297" t="s">
        <v>28</v>
      </c>
      <c r="K183" s="298"/>
    </row>
    <row r="184" spans="1:11" ht="15" customHeight="1">
      <c r="A184" s="78"/>
      <c r="B184" s="89"/>
      <c r="C184" s="255" t="s">
        <v>172</v>
      </c>
      <c r="D184" s="256"/>
      <c r="E184" s="256"/>
      <c r="F184" s="256"/>
      <c r="G184" s="256"/>
      <c r="H184" s="256"/>
      <c r="I184" s="256"/>
      <c r="J184" s="256"/>
      <c r="K184" s="256"/>
    </row>
    <row r="185" spans="1:11" ht="15" customHeight="1" thickBot="1">
      <c r="A185" s="78"/>
      <c r="B185" s="69"/>
      <c r="C185" s="193"/>
      <c r="D185" s="193"/>
      <c r="E185" s="193"/>
      <c r="F185" s="193"/>
      <c r="G185" s="193"/>
      <c r="H185" s="193"/>
      <c r="I185" s="193"/>
      <c r="J185" s="193"/>
      <c r="K185" s="193"/>
    </row>
    <row r="186" spans="1:11" ht="15" customHeight="1" thickBot="1">
      <c r="A186" s="78"/>
      <c r="B186" s="69"/>
      <c r="C186" s="288" t="s">
        <v>81</v>
      </c>
      <c r="D186" s="289"/>
      <c r="E186" s="289"/>
      <c r="F186" s="289"/>
      <c r="G186" s="289"/>
      <c r="H186" s="289"/>
      <c r="I186" s="289"/>
      <c r="J186" s="289"/>
      <c r="K186" s="290"/>
    </row>
    <row r="187" spans="1:11" ht="33" customHeight="1" thickBot="1" thickTop="1">
      <c r="A187" s="78"/>
      <c r="B187" s="69"/>
      <c r="C187" s="98" t="s">
        <v>180</v>
      </c>
      <c r="D187" s="99" t="s">
        <v>181</v>
      </c>
      <c r="E187" s="100" t="s">
        <v>3</v>
      </c>
      <c r="F187" s="100" t="s">
        <v>7</v>
      </c>
      <c r="G187" s="101" t="s">
        <v>182</v>
      </c>
      <c r="H187" s="101" t="s">
        <v>183</v>
      </c>
      <c r="I187" s="101" t="s">
        <v>184</v>
      </c>
      <c r="J187" s="291" t="s">
        <v>4</v>
      </c>
      <c r="K187" s="292"/>
    </row>
    <row r="188" spans="1:11" ht="15" customHeight="1" thickTop="1">
      <c r="A188" s="78"/>
      <c r="B188" s="69"/>
      <c r="C188" s="102" t="s">
        <v>185</v>
      </c>
      <c r="D188" s="56">
        <v>0</v>
      </c>
      <c r="E188" s="103"/>
      <c r="F188" s="73"/>
      <c r="G188" s="60"/>
      <c r="H188" s="60"/>
      <c r="I188" s="60"/>
      <c r="J188" s="213"/>
      <c r="K188" s="214"/>
    </row>
    <row r="189" spans="1:11" ht="15" customHeight="1">
      <c r="A189" s="78"/>
      <c r="B189" s="69"/>
      <c r="C189" s="104" t="s">
        <v>186</v>
      </c>
      <c r="D189" s="57">
        <v>0</v>
      </c>
      <c r="E189" s="105"/>
      <c r="F189" s="106"/>
      <c r="G189" s="61"/>
      <c r="H189" s="61"/>
      <c r="I189" s="61"/>
      <c r="J189" s="293"/>
      <c r="K189" s="294"/>
    </row>
    <row r="190" spans="1:11" ht="15" customHeight="1" thickBot="1">
      <c r="A190" s="78"/>
      <c r="B190" s="69"/>
      <c r="C190" s="107" t="s">
        <v>187</v>
      </c>
      <c r="D190" s="58">
        <v>0</v>
      </c>
      <c r="E190" s="108"/>
      <c r="F190" s="109"/>
      <c r="G190" s="62"/>
      <c r="H190" s="62"/>
      <c r="I190" s="62"/>
      <c r="J190" s="295"/>
      <c r="K190" s="296"/>
    </row>
    <row r="191" spans="1:11" ht="15" customHeight="1" thickBot="1" thickTop="1">
      <c r="A191" s="78"/>
      <c r="B191" s="69"/>
      <c r="C191" s="110" t="s">
        <v>29</v>
      </c>
      <c r="D191" s="111">
        <f>+SUM(D188:D190)</f>
        <v>0</v>
      </c>
      <c r="E191" s="112" t="s">
        <v>28</v>
      </c>
      <c r="F191" s="113" t="s">
        <v>28</v>
      </c>
      <c r="G191" s="114">
        <f>+SUM(G188:G190)</f>
        <v>0</v>
      </c>
      <c r="H191" s="114">
        <f>+SUM(H188:H190)</f>
        <v>0</v>
      </c>
      <c r="I191" s="114">
        <f>+SUM(I188:I190)</f>
        <v>0</v>
      </c>
      <c r="J191" s="297" t="s">
        <v>28</v>
      </c>
      <c r="K191" s="298"/>
    </row>
    <row r="192" spans="1:11" ht="15" customHeight="1">
      <c r="A192" s="78"/>
      <c r="B192" s="89"/>
      <c r="C192" s="255" t="s">
        <v>172</v>
      </c>
      <c r="D192" s="256"/>
      <c r="E192" s="256"/>
      <c r="F192" s="256"/>
      <c r="G192" s="256"/>
      <c r="H192" s="256"/>
      <c r="I192" s="256"/>
      <c r="J192" s="256"/>
      <c r="K192" s="256"/>
    </row>
    <row r="193" spans="1:11" ht="15" customHeight="1">
      <c r="A193" s="78"/>
      <c r="B193" s="69"/>
      <c r="C193" s="193"/>
      <c r="D193" s="193"/>
      <c r="E193" s="193"/>
      <c r="F193" s="193"/>
      <c r="G193" s="193"/>
      <c r="H193" s="193"/>
      <c r="I193" s="193"/>
      <c r="J193" s="193"/>
      <c r="K193" s="193"/>
    </row>
    <row r="194" spans="1:11" ht="15" customHeight="1">
      <c r="A194" s="78"/>
      <c r="B194" s="69"/>
      <c r="C194" s="203" t="s">
        <v>188</v>
      </c>
      <c r="D194" s="203"/>
      <c r="E194" s="203"/>
      <c r="F194" s="203"/>
      <c r="G194" s="203"/>
      <c r="H194" s="203"/>
      <c r="I194" s="203"/>
      <c r="J194" s="203"/>
      <c r="K194" s="203"/>
    </row>
    <row r="195" spans="1:11" ht="15" customHeight="1" thickBot="1">
      <c r="A195" s="78"/>
      <c r="B195" s="69"/>
      <c r="C195" s="193"/>
      <c r="D195" s="193"/>
      <c r="E195" s="193"/>
      <c r="F195" s="193"/>
      <c r="G195" s="193"/>
      <c r="H195" s="193"/>
      <c r="I195" s="193"/>
      <c r="J195" s="193"/>
      <c r="K195" s="193"/>
    </row>
    <row r="196" spans="1:11" ht="15" customHeight="1">
      <c r="A196" s="78"/>
      <c r="B196" s="69"/>
      <c r="C196" s="267" t="s">
        <v>189</v>
      </c>
      <c r="D196" s="269" t="s">
        <v>27</v>
      </c>
      <c r="E196" s="260"/>
      <c r="F196" s="260"/>
      <c r="G196" s="270"/>
      <c r="H196" s="271" t="s">
        <v>81</v>
      </c>
      <c r="I196" s="260"/>
      <c r="J196" s="260"/>
      <c r="K196" s="261"/>
    </row>
    <row r="197" spans="1:11" ht="27" customHeight="1" thickBot="1">
      <c r="A197" s="78"/>
      <c r="B197" s="69"/>
      <c r="C197" s="299"/>
      <c r="D197" s="115" t="s">
        <v>104</v>
      </c>
      <c r="E197" s="300" t="s">
        <v>190</v>
      </c>
      <c r="F197" s="301"/>
      <c r="G197" s="302"/>
      <c r="H197" s="67" t="s">
        <v>104</v>
      </c>
      <c r="I197" s="300" t="s">
        <v>190</v>
      </c>
      <c r="J197" s="301"/>
      <c r="K197" s="303"/>
    </row>
    <row r="198" spans="1:11" ht="15" customHeight="1" thickTop="1">
      <c r="A198" s="78"/>
      <c r="B198" s="69"/>
      <c r="C198" s="65"/>
      <c r="D198" s="56">
        <v>0</v>
      </c>
      <c r="E198" s="276"/>
      <c r="F198" s="304"/>
      <c r="G198" s="305"/>
      <c r="H198" s="56">
        <v>0</v>
      </c>
      <c r="I198" s="276"/>
      <c r="J198" s="304"/>
      <c r="K198" s="306"/>
    </row>
    <row r="199" spans="1:11" ht="15" customHeight="1" thickBot="1">
      <c r="A199" s="78"/>
      <c r="B199" s="69"/>
      <c r="C199" s="66"/>
      <c r="D199" s="58">
        <v>0</v>
      </c>
      <c r="E199" s="280"/>
      <c r="F199" s="307"/>
      <c r="G199" s="308"/>
      <c r="H199" s="58">
        <v>0</v>
      </c>
      <c r="I199" s="280"/>
      <c r="J199" s="307"/>
      <c r="K199" s="309"/>
    </row>
    <row r="200" spans="1:11" ht="15" customHeight="1" thickBot="1" thickTop="1">
      <c r="A200" s="78"/>
      <c r="B200" s="69"/>
      <c r="C200" s="59" t="s">
        <v>29</v>
      </c>
      <c r="D200" s="55">
        <f>+SUM(D198:D199)</f>
        <v>0</v>
      </c>
      <c r="E200" s="284"/>
      <c r="F200" s="310"/>
      <c r="G200" s="311"/>
      <c r="H200" s="55">
        <f>+SUM(H198:H199)</f>
        <v>0</v>
      </c>
      <c r="I200" s="284"/>
      <c r="J200" s="310"/>
      <c r="K200" s="312"/>
    </row>
    <row r="201" spans="1:11" ht="15" customHeight="1">
      <c r="A201" s="78"/>
      <c r="B201" s="89"/>
      <c r="C201" s="255" t="s">
        <v>172</v>
      </c>
      <c r="D201" s="256"/>
      <c r="E201" s="256"/>
      <c r="F201" s="256"/>
      <c r="G201" s="256"/>
      <c r="H201" s="256"/>
      <c r="I201" s="256"/>
      <c r="J201" s="256"/>
      <c r="K201" s="256"/>
    </row>
    <row r="202" spans="1:11" ht="15" customHeight="1" thickBot="1">
      <c r="A202" s="78"/>
      <c r="B202" s="69"/>
      <c r="C202" s="193"/>
      <c r="D202" s="193"/>
      <c r="E202" s="193"/>
      <c r="F202" s="193"/>
      <c r="G202" s="193"/>
      <c r="H202" s="193"/>
      <c r="I202" s="193"/>
      <c r="J202" s="193"/>
      <c r="K202" s="193"/>
    </row>
    <row r="203" spans="1:11" ht="15" customHeight="1">
      <c r="A203" s="78"/>
      <c r="B203" s="69"/>
      <c r="C203" s="267" t="s">
        <v>191</v>
      </c>
      <c r="D203" s="269" t="s">
        <v>27</v>
      </c>
      <c r="E203" s="260"/>
      <c r="F203" s="260"/>
      <c r="G203" s="270"/>
      <c r="H203" s="271" t="s">
        <v>81</v>
      </c>
      <c r="I203" s="260"/>
      <c r="J203" s="260"/>
      <c r="K203" s="261"/>
    </row>
    <row r="204" spans="1:11" ht="27" customHeight="1" thickBot="1">
      <c r="A204" s="78"/>
      <c r="B204" s="69"/>
      <c r="C204" s="299"/>
      <c r="D204" s="115" t="s">
        <v>104</v>
      </c>
      <c r="E204" s="300" t="s">
        <v>192</v>
      </c>
      <c r="F204" s="301"/>
      <c r="G204" s="302"/>
      <c r="H204" s="67" t="s">
        <v>104</v>
      </c>
      <c r="I204" s="300" t="s">
        <v>192</v>
      </c>
      <c r="J204" s="301"/>
      <c r="K204" s="303"/>
    </row>
    <row r="205" spans="1:11" ht="15" customHeight="1" thickTop="1">
      <c r="A205" s="78"/>
      <c r="B205" s="69"/>
      <c r="C205" s="65"/>
      <c r="D205" s="56">
        <v>0</v>
      </c>
      <c r="E205" s="276"/>
      <c r="F205" s="304"/>
      <c r="G205" s="305"/>
      <c r="H205" s="56">
        <v>0</v>
      </c>
      <c r="I205" s="276"/>
      <c r="J205" s="304"/>
      <c r="K205" s="306"/>
    </row>
    <row r="206" spans="1:11" ht="15" customHeight="1" thickBot="1">
      <c r="A206" s="78"/>
      <c r="B206" s="69"/>
      <c r="C206" s="66"/>
      <c r="D206" s="58">
        <v>0</v>
      </c>
      <c r="E206" s="280"/>
      <c r="F206" s="307"/>
      <c r="G206" s="308"/>
      <c r="H206" s="58">
        <v>0</v>
      </c>
      <c r="I206" s="280"/>
      <c r="J206" s="307"/>
      <c r="K206" s="309"/>
    </row>
    <row r="207" spans="1:11" ht="15" customHeight="1" thickBot="1" thickTop="1">
      <c r="A207" s="78"/>
      <c r="B207" s="69"/>
      <c r="C207" s="59" t="s">
        <v>29</v>
      </c>
      <c r="D207" s="55">
        <f>+SUM(D205:D206)</f>
        <v>0</v>
      </c>
      <c r="E207" s="284"/>
      <c r="F207" s="310"/>
      <c r="G207" s="311"/>
      <c r="H207" s="55">
        <f>+SUM(H205:H206)</f>
        <v>0</v>
      </c>
      <c r="I207" s="284"/>
      <c r="J207" s="310"/>
      <c r="K207" s="312"/>
    </row>
    <row r="208" spans="1:11" ht="15" customHeight="1">
      <c r="A208" s="78"/>
      <c r="B208" s="89"/>
      <c r="C208" s="255" t="s">
        <v>172</v>
      </c>
      <c r="D208" s="256"/>
      <c r="E208" s="256"/>
      <c r="F208" s="256"/>
      <c r="G208" s="256"/>
      <c r="H208" s="256"/>
      <c r="I208" s="256"/>
      <c r="J208" s="256"/>
      <c r="K208" s="256"/>
    </row>
    <row r="209" spans="1:11" ht="15" customHeight="1">
      <c r="A209" s="78"/>
      <c r="B209" s="69"/>
      <c r="C209" s="193"/>
      <c r="D209" s="193"/>
      <c r="E209" s="193"/>
      <c r="F209" s="193"/>
      <c r="G209" s="193"/>
      <c r="H209" s="193"/>
      <c r="I209" s="193"/>
      <c r="J209" s="193"/>
      <c r="K209" s="193"/>
    </row>
    <row r="210" spans="1:11" ht="15" customHeight="1" thickBot="1">
      <c r="A210" s="78"/>
      <c r="B210" s="69"/>
      <c r="C210" s="203" t="s">
        <v>193</v>
      </c>
      <c r="D210" s="203"/>
      <c r="E210" s="203"/>
      <c r="F210" s="203"/>
      <c r="G210" s="203"/>
      <c r="H210" s="203"/>
      <c r="I210" s="203"/>
      <c r="J210" s="203"/>
      <c r="K210" s="203"/>
    </row>
    <row r="211" spans="1:11" ht="49.5" customHeight="1" thickBot="1">
      <c r="A211" s="78"/>
      <c r="B211" s="69"/>
      <c r="C211" s="117" t="s">
        <v>194</v>
      </c>
      <c r="D211" s="118" t="s">
        <v>195</v>
      </c>
      <c r="E211" s="51" t="s">
        <v>196</v>
      </c>
      <c r="F211" s="51" t="s">
        <v>197</v>
      </c>
      <c r="G211" s="48" t="s">
        <v>7</v>
      </c>
      <c r="H211" s="313" t="s">
        <v>198</v>
      </c>
      <c r="I211" s="289"/>
      <c r="J211" s="289"/>
      <c r="K211" s="290"/>
    </row>
    <row r="212" spans="1:11" ht="15" customHeight="1" thickTop="1">
      <c r="A212" s="78"/>
      <c r="B212" s="69"/>
      <c r="C212" s="102" t="s">
        <v>199</v>
      </c>
      <c r="D212" s="56">
        <v>0</v>
      </c>
      <c r="E212" s="60"/>
      <c r="F212" s="60"/>
      <c r="G212" s="73"/>
      <c r="H212" s="314"/>
      <c r="I212" s="315"/>
      <c r="J212" s="315"/>
      <c r="K212" s="316"/>
    </row>
    <row r="213" spans="1:11" ht="15" customHeight="1">
      <c r="A213" s="78"/>
      <c r="B213" s="69"/>
      <c r="C213" s="104" t="s">
        <v>200</v>
      </c>
      <c r="D213" s="57">
        <v>0</v>
      </c>
      <c r="E213" s="61"/>
      <c r="F213" s="61"/>
      <c r="G213" s="106"/>
      <c r="H213" s="317"/>
      <c r="I213" s="318"/>
      <c r="J213" s="318"/>
      <c r="K213" s="319"/>
    </row>
    <row r="214" spans="1:11" ht="15" customHeight="1">
      <c r="A214" s="78"/>
      <c r="B214" s="69"/>
      <c r="C214" s="119" t="s">
        <v>201</v>
      </c>
      <c r="D214" s="57">
        <v>0</v>
      </c>
      <c r="E214" s="61"/>
      <c r="F214" s="61"/>
      <c r="G214" s="106"/>
      <c r="H214" s="317"/>
      <c r="I214" s="318"/>
      <c r="J214" s="318"/>
      <c r="K214" s="319"/>
    </row>
    <row r="215" spans="1:11" ht="15" customHeight="1">
      <c r="A215" s="78"/>
      <c r="B215" s="69"/>
      <c r="C215" s="119" t="s">
        <v>202</v>
      </c>
      <c r="D215" s="57">
        <v>0</v>
      </c>
      <c r="E215" s="61"/>
      <c r="F215" s="61"/>
      <c r="G215" s="106"/>
      <c r="H215" s="317"/>
      <c r="I215" s="318"/>
      <c r="J215" s="318"/>
      <c r="K215" s="319"/>
    </row>
    <row r="216" spans="1:11" ht="15" customHeight="1" thickBot="1">
      <c r="A216" s="78"/>
      <c r="B216" s="69"/>
      <c r="C216" s="120" t="s">
        <v>203</v>
      </c>
      <c r="D216" s="121">
        <v>0</v>
      </c>
      <c r="E216" s="122"/>
      <c r="F216" s="122"/>
      <c r="G216" s="72"/>
      <c r="H216" s="320"/>
      <c r="I216" s="321"/>
      <c r="J216" s="321"/>
      <c r="K216" s="322"/>
    </row>
    <row r="217" spans="1:11" ht="15" customHeight="1">
      <c r="A217" s="78"/>
      <c r="B217" s="89"/>
      <c r="C217" s="255" t="s">
        <v>172</v>
      </c>
      <c r="D217" s="256"/>
      <c r="E217" s="256"/>
      <c r="F217" s="256"/>
      <c r="G217" s="256"/>
      <c r="H217" s="256"/>
      <c r="I217" s="256"/>
      <c r="J217" s="256"/>
      <c r="K217" s="256"/>
    </row>
    <row r="218" spans="1:11" ht="15" customHeight="1">
      <c r="A218" s="78"/>
      <c r="B218" s="69"/>
      <c r="C218" s="193"/>
      <c r="D218" s="193"/>
      <c r="E218" s="193"/>
      <c r="F218" s="193"/>
      <c r="G218" s="193"/>
      <c r="H218" s="193"/>
      <c r="I218" s="193"/>
      <c r="J218" s="193"/>
      <c r="K218" s="193"/>
    </row>
    <row r="219" spans="1:11" ht="15" customHeight="1" thickBot="1">
      <c r="A219" s="78"/>
      <c r="B219" s="69"/>
      <c r="C219" s="203" t="s">
        <v>204</v>
      </c>
      <c r="D219" s="203"/>
      <c r="E219" s="203"/>
      <c r="F219" s="203"/>
      <c r="G219" s="203"/>
      <c r="H219" s="203"/>
      <c r="I219" s="203"/>
      <c r="J219" s="203"/>
      <c r="K219" s="203"/>
    </row>
    <row r="220" spans="1:11" ht="51" customHeight="1" thickBot="1">
      <c r="A220" s="78"/>
      <c r="B220" s="69"/>
      <c r="C220" s="323" t="s">
        <v>205</v>
      </c>
      <c r="D220" s="324"/>
      <c r="E220" s="324"/>
      <c r="F220" s="324"/>
      <c r="G220" s="123" t="s">
        <v>206</v>
      </c>
      <c r="H220" s="123" t="s">
        <v>207</v>
      </c>
      <c r="I220" s="123" t="s">
        <v>208</v>
      </c>
      <c r="J220" s="123" t="s">
        <v>209</v>
      </c>
      <c r="K220" s="124" t="s">
        <v>210</v>
      </c>
    </row>
    <row r="221" spans="1:11" ht="21.75" customHeight="1" thickBot="1" thickTop="1">
      <c r="A221" s="78"/>
      <c r="B221" s="69"/>
      <c r="C221" s="325" t="s">
        <v>129</v>
      </c>
      <c r="D221" s="326"/>
      <c r="E221" s="326"/>
      <c r="F221" s="326"/>
      <c r="G221" s="125"/>
      <c r="H221" s="125"/>
      <c r="I221" s="125"/>
      <c r="J221" s="126"/>
      <c r="K221" s="127"/>
    </row>
    <row r="222" spans="1:11" ht="15" customHeight="1">
      <c r="A222" s="88"/>
      <c r="B222" s="69"/>
      <c r="C222" s="193"/>
      <c r="D222" s="193"/>
      <c r="E222" s="193"/>
      <c r="F222" s="193"/>
      <c r="G222" s="193"/>
      <c r="H222" s="193"/>
      <c r="I222" s="193"/>
      <c r="J222" s="193"/>
      <c r="K222" s="193"/>
    </row>
    <row r="223" spans="1:11" ht="15" customHeight="1" thickBot="1">
      <c r="A223" s="88"/>
      <c r="B223" s="69"/>
      <c r="C223" s="203" t="s">
        <v>211</v>
      </c>
      <c r="D223" s="203"/>
      <c r="E223" s="203"/>
      <c r="F223" s="203"/>
      <c r="G223" s="203"/>
      <c r="H223" s="203"/>
      <c r="I223" s="203"/>
      <c r="J223" s="203"/>
      <c r="K223" s="203"/>
    </row>
    <row r="224" spans="1:74" ht="21.75" customHeight="1" thickBot="1">
      <c r="A224" s="88"/>
      <c r="B224" s="69"/>
      <c r="C224" s="74" t="s">
        <v>194</v>
      </c>
      <c r="D224" s="327" t="s">
        <v>104</v>
      </c>
      <c r="E224" s="328"/>
      <c r="F224" s="313" t="s">
        <v>212</v>
      </c>
      <c r="G224" s="328"/>
      <c r="H224" s="313" t="s">
        <v>213</v>
      </c>
      <c r="I224" s="290"/>
      <c r="J224" s="329"/>
      <c r="K224" s="330"/>
      <c r="BU224" s="80"/>
      <c r="BV224" s="80"/>
    </row>
    <row r="225" spans="1:74" ht="15" customHeight="1" thickTop="1">
      <c r="A225" s="88"/>
      <c r="B225" s="69"/>
      <c r="C225" s="52"/>
      <c r="D225" s="331"/>
      <c r="E225" s="332"/>
      <c r="F225" s="247"/>
      <c r="G225" s="333"/>
      <c r="H225" s="334"/>
      <c r="I225" s="335"/>
      <c r="J225" s="329"/>
      <c r="K225" s="330"/>
      <c r="BU225" s="80"/>
      <c r="BV225" s="80"/>
    </row>
    <row r="226" spans="1:74" ht="15" customHeight="1">
      <c r="A226" s="88"/>
      <c r="B226" s="89"/>
      <c r="C226" s="53"/>
      <c r="D226" s="336"/>
      <c r="E226" s="337"/>
      <c r="F226" s="338"/>
      <c r="G226" s="339"/>
      <c r="H226" s="340"/>
      <c r="I226" s="341"/>
      <c r="J226" s="329"/>
      <c r="K226" s="330"/>
      <c r="BU226" s="80"/>
      <c r="BV226" s="80"/>
    </row>
    <row r="227" spans="1:74" ht="15" customHeight="1" thickBot="1">
      <c r="A227" s="88"/>
      <c r="B227" s="69"/>
      <c r="C227" s="54"/>
      <c r="D227" s="342"/>
      <c r="E227" s="343"/>
      <c r="F227" s="251"/>
      <c r="G227" s="344"/>
      <c r="H227" s="345"/>
      <c r="I227" s="346"/>
      <c r="J227" s="329"/>
      <c r="K227" s="330"/>
      <c r="BU227" s="80"/>
      <c r="BV227" s="80"/>
    </row>
    <row r="228" spans="1:11" ht="15" customHeight="1">
      <c r="A228" s="88"/>
      <c r="B228" s="89"/>
      <c r="C228" s="255" t="s">
        <v>172</v>
      </c>
      <c r="D228" s="256"/>
      <c r="E228" s="256"/>
      <c r="F228" s="256"/>
      <c r="G228" s="256"/>
      <c r="H228" s="256"/>
      <c r="I228" s="256"/>
      <c r="J228" s="256"/>
      <c r="K228" s="256"/>
    </row>
    <row r="229" spans="1:11" ht="15" customHeight="1">
      <c r="A229" s="89"/>
      <c r="B229" s="80"/>
      <c r="C229" s="1"/>
      <c r="D229" s="1"/>
      <c r="E229" s="1"/>
      <c r="F229" s="1"/>
      <c r="G229" s="1"/>
      <c r="H229" s="1"/>
      <c r="I229" s="1"/>
      <c r="J229" s="1"/>
      <c r="K229" s="1"/>
    </row>
    <row r="230" spans="1:11" ht="15" customHeight="1">
      <c r="A230" s="89"/>
      <c r="B230" s="80"/>
      <c r="C230" s="1"/>
      <c r="D230" s="1"/>
      <c r="E230" s="1"/>
      <c r="F230" s="1"/>
      <c r="G230" s="1"/>
      <c r="H230" s="1"/>
      <c r="I230" s="1"/>
      <c r="J230" s="1"/>
      <c r="K230" s="1"/>
    </row>
    <row r="231" spans="1:11" ht="15" customHeight="1">
      <c r="A231" s="89"/>
      <c r="B231" s="80"/>
      <c r="C231" s="1"/>
      <c r="D231" s="1"/>
      <c r="E231" s="1"/>
      <c r="F231" s="1"/>
      <c r="G231" s="1"/>
      <c r="H231" s="1"/>
      <c r="I231" s="1"/>
      <c r="J231" s="1"/>
      <c r="K231" s="1"/>
    </row>
    <row r="232" spans="1:11" ht="15" customHeight="1">
      <c r="A232" s="89"/>
      <c r="B232" s="80"/>
      <c r="C232" s="1"/>
      <c r="D232" s="1"/>
      <c r="E232" s="1"/>
      <c r="F232" s="1"/>
      <c r="G232" s="1"/>
      <c r="H232" s="1"/>
      <c r="I232" s="1"/>
      <c r="J232" s="1"/>
      <c r="K232" s="1"/>
    </row>
    <row r="233" spans="1:11" ht="15" customHeight="1">
      <c r="A233" s="89"/>
      <c r="B233" s="80"/>
      <c r="C233" s="1"/>
      <c r="D233" s="1"/>
      <c r="E233" s="1"/>
      <c r="F233" s="1"/>
      <c r="G233" s="1"/>
      <c r="H233" s="1"/>
      <c r="I233" s="1"/>
      <c r="J233" s="1"/>
      <c r="K233" s="1"/>
    </row>
    <row r="234" spans="1:11" ht="15" customHeight="1">
      <c r="A234" s="89"/>
      <c r="B234" s="80"/>
      <c r="C234" s="1"/>
      <c r="D234" s="1"/>
      <c r="E234" s="1"/>
      <c r="F234" s="1"/>
      <c r="G234" s="1"/>
      <c r="H234" s="1"/>
      <c r="I234" s="1"/>
      <c r="J234" s="1"/>
      <c r="K234" s="1"/>
    </row>
    <row r="235" spans="1:11" ht="15" customHeight="1">
      <c r="A235" s="89"/>
      <c r="B235" s="80"/>
      <c r="C235" s="1"/>
      <c r="D235" s="1"/>
      <c r="E235" s="1"/>
      <c r="F235" s="1"/>
      <c r="G235" s="1"/>
      <c r="H235" s="1"/>
      <c r="I235" s="1"/>
      <c r="J235" s="1"/>
      <c r="K235" s="1"/>
    </row>
    <row r="236" spans="1:11" ht="15" customHeight="1">
      <c r="A236" s="89"/>
      <c r="B236" s="80"/>
      <c r="C236" s="1"/>
      <c r="D236" s="1"/>
      <c r="E236" s="1"/>
      <c r="F236" s="1"/>
      <c r="G236" s="1"/>
      <c r="H236" s="1"/>
      <c r="I236" s="1"/>
      <c r="J236" s="1"/>
      <c r="K236" s="1"/>
    </row>
    <row r="237" spans="1:11" ht="15" customHeight="1">
      <c r="A237" s="89"/>
      <c r="B237" s="80"/>
      <c r="C237" s="1"/>
      <c r="D237" s="1"/>
      <c r="E237" s="1"/>
      <c r="F237" s="1"/>
      <c r="G237" s="1"/>
      <c r="H237" s="1"/>
      <c r="I237" s="1"/>
      <c r="J237" s="1"/>
      <c r="K237" s="1"/>
    </row>
    <row r="238" spans="1:11" ht="15" customHeight="1">
      <c r="A238" s="89"/>
      <c r="B238" s="80"/>
      <c r="C238" s="1"/>
      <c r="D238" s="1"/>
      <c r="E238" s="1"/>
      <c r="F238" s="1"/>
      <c r="G238" s="1"/>
      <c r="H238" s="1"/>
      <c r="I238" s="1"/>
      <c r="J238" s="1"/>
      <c r="K238" s="1"/>
    </row>
    <row r="239" spans="1:11" ht="15" customHeight="1">
      <c r="A239" s="89"/>
      <c r="B239" s="80"/>
      <c r="C239" s="1"/>
      <c r="D239" s="1"/>
      <c r="E239" s="1"/>
      <c r="F239" s="1"/>
      <c r="G239" s="1"/>
      <c r="H239" s="1"/>
      <c r="I239" s="1"/>
      <c r="J239" s="1"/>
      <c r="K239" s="1"/>
    </row>
    <row r="240" spans="1:11" ht="15" customHeight="1">
      <c r="A240" s="89"/>
      <c r="B240" s="80"/>
      <c r="C240" s="1"/>
      <c r="D240" s="1"/>
      <c r="E240" s="1"/>
      <c r="F240" s="1"/>
      <c r="G240" s="1"/>
      <c r="H240" s="1"/>
      <c r="I240" s="1"/>
      <c r="J240" s="1"/>
      <c r="K240" s="1"/>
    </row>
    <row r="241" spans="1:11" ht="15" customHeight="1">
      <c r="A241" s="89"/>
      <c r="B241" s="80"/>
      <c r="C241" s="1"/>
      <c r="D241" s="1"/>
      <c r="E241" s="1"/>
      <c r="F241" s="1"/>
      <c r="G241" s="1"/>
      <c r="H241" s="1"/>
      <c r="I241" s="1"/>
      <c r="J241" s="1"/>
      <c r="K241" s="1"/>
    </row>
    <row r="242" spans="1:11" ht="15" customHeight="1">
      <c r="A242" s="89"/>
      <c r="B242" s="80"/>
      <c r="C242" s="1"/>
      <c r="D242" s="1"/>
      <c r="E242" s="1"/>
      <c r="F242" s="1"/>
      <c r="G242" s="1"/>
      <c r="H242" s="1"/>
      <c r="I242" s="1"/>
      <c r="J242" s="1"/>
      <c r="K242" s="1"/>
    </row>
    <row r="243" spans="1:11" ht="15" customHeight="1">
      <c r="A243" s="89"/>
      <c r="B243" s="80"/>
      <c r="C243" s="1"/>
      <c r="D243" s="1"/>
      <c r="E243" s="1"/>
      <c r="F243" s="1"/>
      <c r="G243" s="1"/>
      <c r="H243" s="1"/>
      <c r="I243" s="1"/>
      <c r="J243" s="1"/>
      <c r="K243" s="1"/>
    </row>
    <row r="244" spans="1:11" ht="15" customHeight="1">
      <c r="A244" s="89"/>
      <c r="B244" s="80"/>
      <c r="C244" s="1"/>
      <c r="D244" s="1"/>
      <c r="E244" s="1"/>
      <c r="F244" s="1"/>
      <c r="G244" s="1"/>
      <c r="H244" s="1"/>
      <c r="I244" s="1"/>
      <c r="J244" s="1"/>
      <c r="K244" s="1"/>
    </row>
    <row r="245" spans="1:11" ht="15" customHeight="1">
      <c r="A245" s="89"/>
      <c r="B245" s="80"/>
      <c r="C245" s="1"/>
      <c r="D245" s="1"/>
      <c r="E245" s="1"/>
      <c r="F245" s="1"/>
      <c r="G245" s="1"/>
      <c r="H245" s="1"/>
      <c r="I245" s="1"/>
      <c r="J245" s="1"/>
      <c r="K245" s="1"/>
    </row>
    <row r="246" spans="1:11" ht="15" customHeight="1">
      <c r="A246" s="89"/>
      <c r="B246" s="80"/>
      <c r="C246" s="1"/>
      <c r="D246" s="1"/>
      <c r="E246" s="1"/>
      <c r="F246" s="1"/>
      <c r="G246" s="1"/>
      <c r="H246" s="1"/>
      <c r="I246" s="1"/>
      <c r="J246" s="1"/>
      <c r="K246" s="1"/>
    </row>
    <row r="247" spans="1:11" ht="15" customHeight="1">
      <c r="A247" s="89"/>
      <c r="B247" s="80"/>
      <c r="C247" s="1"/>
      <c r="D247" s="1"/>
      <c r="E247" s="1"/>
      <c r="F247" s="1"/>
      <c r="G247" s="1"/>
      <c r="H247" s="1"/>
      <c r="I247" s="1"/>
      <c r="J247" s="1"/>
      <c r="K247" s="1"/>
    </row>
    <row r="248" spans="1:11" ht="15" customHeight="1">
      <c r="A248" s="89"/>
      <c r="B248" s="80"/>
      <c r="C248" s="1"/>
      <c r="D248" s="1"/>
      <c r="E248" s="1"/>
      <c r="F248" s="1"/>
      <c r="G248" s="1"/>
      <c r="H248" s="1"/>
      <c r="I248" s="1"/>
      <c r="J248" s="1"/>
      <c r="K248" s="1"/>
    </row>
    <row r="249" spans="1:11" ht="15" customHeight="1">
      <c r="A249" s="89"/>
      <c r="B249" s="80"/>
      <c r="C249" s="1"/>
      <c r="D249" s="1"/>
      <c r="E249" s="1"/>
      <c r="F249" s="1"/>
      <c r="G249" s="1"/>
      <c r="H249" s="1"/>
      <c r="I249" s="1"/>
      <c r="J249" s="1"/>
      <c r="K249" s="1"/>
    </row>
    <row r="250" spans="1:11" ht="15" customHeight="1">
      <c r="A250" s="89"/>
      <c r="B250" s="80"/>
      <c r="C250" s="1"/>
      <c r="D250" s="1"/>
      <c r="E250" s="1"/>
      <c r="F250" s="1"/>
      <c r="G250" s="1"/>
      <c r="H250" s="1"/>
      <c r="I250" s="1"/>
      <c r="J250" s="1"/>
      <c r="K250" s="1"/>
    </row>
    <row r="251" spans="1:11" ht="15" customHeight="1">
      <c r="A251" s="89"/>
      <c r="B251" s="80"/>
      <c r="C251" s="1"/>
      <c r="D251" s="1"/>
      <c r="E251" s="1"/>
      <c r="F251" s="1"/>
      <c r="G251" s="1"/>
      <c r="H251" s="1"/>
      <c r="I251" s="1"/>
      <c r="J251" s="1"/>
      <c r="K251" s="1"/>
    </row>
    <row r="252" spans="1:11" ht="15" customHeight="1">
      <c r="A252" s="89"/>
      <c r="B252" s="80"/>
      <c r="C252" s="1"/>
      <c r="D252" s="1"/>
      <c r="E252" s="1"/>
      <c r="F252" s="1"/>
      <c r="G252" s="1"/>
      <c r="H252" s="1"/>
      <c r="I252" s="1"/>
      <c r="J252" s="1"/>
      <c r="K252" s="1"/>
    </row>
    <row r="253" spans="1:11" ht="15" customHeight="1">
      <c r="A253" s="89"/>
      <c r="B253" s="80"/>
      <c r="C253" s="1"/>
      <c r="D253" s="1"/>
      <c r="E253" s="1"/>
      <c r="F253" s="1"/>
      <c r="G253" s="1"/>
      <c r="H253" s="1"/>
      <c r="I253" s="1"/>
      <c r="J253" s="1"/>
      <c r="K253" s="1"/>
    </row>
    <row r="254" spans="1:11" ht="15" customHeight="1">
      <c r="A254" s="89"/>
      <c r="B254" s="80"/>
      <c r="C254" s="1"/>
      <c r="D254" s="1"/>
      <c r="E254" s="1"/>
      <c r="F254" s="1"/>
      <c r="G254" s="1"/>
      <c r="H254" s="1"/>
      <c r="I254" s="1"/>
      <c r="J254" s="1"/>
      <c r="K254" s="1"/>
    </row>
    <row r="255" spans="1:11" ht="15" customHeight="1">
      <c r="A255" s="89"/>
      <c r="B255" s="80"/>
      <c r="C255" s="1"/>
      <c r="D255" s="1"/>
      <c r="E255" s="1"/>
      <c r="F255" s="1"/>
      <c r="G255" s="1"/>
      <c r="H255" s="1"/>
      <c r="I255" s="1"/>
      <c r="J255" s="1"/>
      <c r="K255" s="1"/>
    </row>
    <row r="256" spans="1:11" ht="15" customHeight="1">
      <c r="A256" s="89"/>
      <c r="B256" s="80"/>
      <c r="C256" s="1"/>
      <c r="D256" s="1"/>
      <c r="E256" s="1"/>
      <c r="F256" s="1"/>
      <c r="G256" s="1"/>
      <c r="H256" s="1"/>
      <c r="I256" s="1"/>
      <c r="J256" s="1"/>
      <c r="K256" s="1"/>
    </row>
    <row r="257" spans="1:11" ht="15" customHeight="1">
      <c r="A257" s="89"/>
      <c r="B257" s="80"/>
      <c r="C257" s="1"/>
      <c r="D257" s="1"/>
      <c r="E257" s="1"/>
      <c r="F257" s="1"/>
      <c r="G257" s="1"/>
      <c r="H257" s="1"/>
      <c r="I257" s="1"/>
      <c r="J257" s="1"/>
      <c r="K257" s="1"/>
    </row>
    <row r="258" spans="1:11" ht="15" customHeight="1">
      <c r="A258" s="89"/>
      <c r="B258" s="80"/>
      <c r="C258" s="1"/>
      <c r="D258" s="1"/>
      <c r="E258" s="1"/>
      <c r="F258" s="1"/>
      <c r="G258" s="1"/>
      <c r="H258" s="1"/>
      <c r="I258" s="1"/>
      <c r="J258" s="1"/>
      <c r="K258" s="1"/>
    </row>
    <row r="259" spans="1:11" ht="15" customHeight="1">
      <c r="A259" s="89"/>
      <c r="B259" s="80"/>
      <c r="C259" s="1"/>
      <c r="D259" s="1"/>
      <c r="E259" s="1"/>
      <c r="F259" s="1"/>
      <c r="G259" s="1"/>
      <c r="H259" s="1"/>
      <c r="I259" s="1"/>
      <c r="J259" s="1"/>
      <c r="K259" s="1"/>
    </row>
    <row r="260" spans="1:11" ht="15" customHeight="1">
      <c r="A260" s="89"/>
      <c r="B260" s="80"/>
      <c r="C260" s="1"/>
      <c r="D260" s="1"/>
      <c r="E260" s="1"/>
      <c r="F260" s="1"/>
      <c r="G260" s="1"/>
      <c r="H260" s="1"/>
      <c r="I260" s="1"/>
      <c r="J260" s="1"/>
      <c r="K260" s="1"/>
    </row>
    <row r="261" spans="1:11" ht="15" customHeight="1">
      <c r="A261" s="89"/>
      <c r="B261" s="80"/>
      <c r="C261" s="1"/>
      <c r="D261" s="1"/>
      <c r="E261" s="1"/>
      <c r="F261" s="1"/>
      <c r="G261" s="1"/>
      <c r="H261" s="1"/>
      <c r="I261" s="1"/>
      <c r="J261" s="1"/>
      <c r="K261" s="1"/>
    </row>
    <row r="262" spans="1:11" ht="15" customHeight="1">
      <c r="A262" s="89"/>
      <c r="B262" s="80"/>
      <c r="C262" s="1"/>
      <c r="D262" s="1"/>
      <c r="E262" s="1"/>
      <c r="F262" s="1"/>
      <c r="G262" s="1"/>
      <c r="H262" s="1"/>
      <c r="I262" s="1"/>
      <c r="J262" s="1"/>
      <c r="K262" s="1"/>
    </row>
    <row r="263" spans="1:11" ht="15" customHeight="1">
      <c r="A263" s="89"/>
      <c r="B263" s="80"/>
      <c r="C263" s="1"/>
      <c r="D263" s="1"/>
      <c r="E263" s="1"/>
      <c r="F263" s="1"/>
      <c r="G263" s="1"/>
      <c r="H263" s="1"/>
      <c r="I263" s="1"/>
      <c r="J263" s="1"/>
      <c r="K263" s="1"/>
    </row>
    <row r="264" spans="1:11" ht="15" customHeight="1">
      <c r="A264" s="89"/>
      <c r="B264" s="80"/>
      <c r="C264" s="1"/>
      <c r="D264" s="1"/>
      <c r="E264" s="1"/>
      <c r="F264" s="1"/>
      <c r="G264" s="1"/>
      <c r="H264" s="1"/>
      <c r="I264" s="1"/>
      <c r="J264" s="1"/>
      <c r="K264" s="1"/>
    </row>
    <row r="265" spans="1:11" ht="15" customHeight="1">
      <c r="A265" s="89"/>
      <c r="B265" s="80"/>
      <c r="C265" s="1"/>
      <c r="D265" s="1"/>
      <c r="E265" s="1"/>
      <c r="F265" s="1"/>
      <c r="G265" s="1"/>
      <c r="H265" s="1"/>
      <c r="I265" s="1"/>
      <c r="J265" s="1"/>
      <c r="K265" s="1"/>
    </row>
    <row r="266" spans="1:11" ht="15" customHeight="1">
      <c r="A266" s="89"/>
      <c r="B266" s="80"/>
      <c r="C266" s="1"/>
      <c r="D266" s="1"/>
      <c r="E266" s="1"/>
      <c r="F266" s="1"/>
      <c r="G266" s="1"/>
      <c r="H266" s="1"/>
      <c r="I266" s="1"/>
      <c r="J266" s="1"/>
      <c r="K266" s="1"/>
    </row>
    <row r="267" spans="1:11" ht="15" customHeight="1">
      <c r="A267" s="89"/>
      <c r="B267" s="80"/>
      <c r="C267" s="1"/>
      <c r="D267" s="1"/>
      <c r="E267" s="1"/>
      <c r="F267" s="1"/>
      <c r="G267" s="1"/>
      <c r="H267" s="1"/>
      <c r="I267" s="1"/>
      <c r="J267" s="1"/>
      <c r="K267" s="1"/>
    </row>
    <row r="268" spans="1:11" ht="15" customHeight="1">
      <c r="A268" s="89"/>
      <c r="B268" s="80"/>
      <c r="C268" s="1"/>
      <c r="D268" s="1"/>
      <c r="E268" s="1"/>
      <c r="F268" s="1"/>
      <c r="G268" s="1"/>
      <c r="H268" s="1"/>
      <c r="I268" s="1"/>
      <c r="J268" s="1"/>
      <c r="K268" s="1"/>
    </row>
    <row r="269" spans="1:11" ht="15" customHeight="1">
      <c r="A269" s="89"/>
      <c r="B269" s="80"/>
      <c r="C269" s="1"/>
      <c r="D269" s="1"/>
      <c r="E269" s="1"/>
      <c r="F269" s="1"/>
      <c r="G269" s="1"/>
      <c r="H269" s="1"/>
      <c r="I269" s="1"/>
      <c r="J269" s="1"/>
      <c r="K269" s="1"/>
    </row>
    <row r="270" spans="1:11" ht="15" customHeight="1">
      <c r="A270" s="89"/>
      <c r="B270" s="80"/>
      <c r="C270" s="1"/>
      <c r="D270" s="1"/>
      <c r="E270" s="1"/>
      <c r="F270" s="1"/>
      <c r="G270" s="1"/>
      <c r="H270" s="1"/>
      <c r="I270" s="1"/>
      <c r="J270" s="1"/>
      <c r="K270" s="1"/>
    </row>
    <row r="271" spans="1:11" ht="15" customHeight="1">
      <c r="A271" s="89"/>
      <c r="B271" s="80"/>
      <c r="C271" s="1"/>
      <c r="D271" s="1"/>
      <c r="E271" s="1"/>
      <c r="F271" s="1"/>
      <c r="G271" s="1"/>
      <c r="H271" s="1"/>
      <c r="I271" s="1"/>
      <c r="J271" s="1"/>
      <c r="K271" s="1"/>
    </row>
    <row r="272" spans="1:11" ht="15" customHeight="1">
      <c r="A272" s="89"/>
      <c r="B272" s="80"/>
      <c r="C272" s="1"/>
      <c r="D272" s="1"/>
      <c r="E272" s="1"/>
      <c r="F272" s="1"/>
      <c r="G272" s="1"/>
      <c r="H272" s="1"/>
      <c r="I272" s="1"/>
      <c r="J272" s="1"/>
      <c r="K272" s="1"/>
    </row>
    <row r="273" spans="1:11" ht="15" customHeight="1">
      <c r="A273" s="89"/>
      <c r="B273" s="80"/>
      <c r="C273" s="1"/>
      <c r="D273" s="1"/>
      <c r="E273" s="1"/>
      <c r="F273" s="1"/>
      <c r="G273" s="1"/>
      <c r="H273" s="1"/>
      <c r="I273" s="1"/>
      <c r="J273" s="1"/>
      <c r="K273" s="1"/>
    </row>
    <row r="274" spans="1:11" ht="15" customHeight="1">
      <c r="A274" s="89"/>
      <c r="B274" s="80"/>
      <c r="C274" s="1"/>
      <c r="D274" s="1"/>
      <c r="E274" s="1"/>
      <c r="F274" s="1"/>
      <c r="G274" s="1"/>
      <c r="H274" s="1"/>
      <c r="I274" s="1"/>
      <c r="J274" s="1"/>
      <c r="K274" s="1"/>
    </row>
    <row r="275" spans="1:11" ht="15" customHeight="1">
      <c r="A275" s="89"/>
      <c r="B275" s="80"/>
      <c r="C275" s="1"/>
      <c r="D275" s="1"/>
      <c r="E275" s="1"/>
      <c r="F275" s="1"/>
      <c r="G275" s="1"/>
      <c r="H275" s="1"/>
      <c r="I275" s="1"/>
      <c r="J275" s="1"/>
      <c r="K275" s="1"/>
    </row>
    <row r="276" spans="1:11" ht="15" customHeight="1">
      <c r="A276" s="89"/>
      <c r="B276" s="80"/>
      <c r="C276" s="1"/>
      <c r="D276" s="1"/>
      <c r="E276" s="1"/>
      <c r="F276" s="1"/>
      <c r="G276" s="1"/>
      <c r="H276" s="1"/>
      <c r="I276" s="1"/>
      <c r="J276" s="1"/>
      <c r="K276" s="1"/>
    </row>
    <row r="277" spans="1:11" ht="15" customHeight="1">
      <c r="A277" s="89"/>
      <c r="B277" s="80"/>
      <c r="C277" s="1"/>
      <c r="D277" s="1"/>
      <c r="E277" s="1"/>
      <c r="F277" s="1"/>
      <c r="G277" s="1"/>
      <c r="H277" s="1"/>
      <c r="I277" s="1"/>
      <c r="J277" s="1"/>
      <c r="K277" s="1"/>
    </row>
    <row r="278" spans="1:11" ht="15" customHeight="1">
      <c r="A278" s="89"/>
      <c r="B278" s="80"/>
      <c r="C278" s="1"/>
      <c r="D278" s="1"/>
      <c r="E278" s="1"/>
      <c r="F278" s="1"/>
      <c r="G278" s="1"/>
      <c r="H278" s="1"/>
      <c r="I278" s="1"/>
      <c r="J278" s="1"/>
      <c r="K278" s="1"/>
    </row>
    <row r="279" spans="1:11" ht="15" customHeight="1">
      <c r="A279" s="89"/>
      <c r="B279" s="80"/>
      <c r="C279" s="1"/>
      <c r="D279" s="1"/>
      <c r="E279" s="1"/>
      <c r="F279" s="1"/>
      <c r="G279" s="1"/>
      <c r="H279" s="1"/>
      <c r="I279" s="1"/>
      <c r="J279" s="1"/>
      <c r="K279" s="1"/>
    </row>
    <row r="280" spans="1:11" ht="15" customHeight="1">
      <c r="A280" s="89"/>
      <c r="B280" s="80"/>
      <c r="C280" s="1"/>
      <c r="D280" s="1"/>
      <c r="E280" s="1"/>
      <c r="F280" s="1"/>
      <c r="G280" s="1"/>
      <c r="H280" s="1"/>
      <c r="I280" s="1"/>
      <c r="J280" s="1"/>
      <c r="K280" s="1"/>
    </row>
    <row r="281" spans="1:11" ht="15" customHeight="1">
      <c r="A281" s="89"/>
      <c r="B281" s="80"/>
      <c r="C281" s="1"/>
      <c r="D281" s="1"/>
      <c r="E281" s="1"/>
      <c r="F281" s="1"/>
      <c r="G281" s="1"/>
      <c r="H281" s="1"/>
      <c r="I281" s="1"/>
      <c r="J281" s="1"/>
      <c r="K281" s="1"/>
    </row>
    <row r="282" spans="1:11" ht="15" customHeight="1">
      <c r="A282" s="89"/>
      <c r="B282" s="80"/>
      <c r="C282" s="1"/>
      <c r="D282" s="1"/>
      <c r="E282" s="1"/>
      <c r="F282" s="1"/>
      <c r="G282" s="1"/>
      <c r="H282" s="1"/>
      <c r="I282" s="1"/>
      <c r="J282" s="1"/>
      <c r="K282" s="1"/>
    </row>
    <row r="283" spans="1:11" ht="15" customHeight="1">
      <c r="A283" s="89"/>
      <c r="B283" s="80"/>
      <c r="C283" s="1"/>
      <c r="D283" s="1"/>
      <c r="E283" s="1"/>
      <c r="F283" s="1"/>
      <c r="G283" s="1"/>
      <c r="H283" s="1"/>
      <c r="I283" s="1"/>
      <c r="J283" s="1"/>
      <c r="K283" s="1"/>
    </row>
    <row r="284" spans="1:11" ht="15" customHeight="1">
      <c r="A284" s="89"/>
      <c r="B284" s="80"/>
      <c r="C284" s="1"/>
      <c r="D284" s="1"/>
      <c r="E284" s="1"/>
      <c r="F284" s="1"/>
      <c r="G284" s="1"/>
      <c r="H284" s="1"/>
      <c r="I284" s="1"/>
      <c r="J284" s="1"/>
      <c r="K284" s="1"/>
    </row>
    <row r="285" spans="1:11" ht="15" customHeight="1">
      <c r="A285" s="89"/>
      <c r="B285" s="80"/>
      <c r="C285" s="1"/>
      <c r="D285" s="1"/>
      <c r="E285" s="1"/>
      <c r="F285" s="1"/>
      <c r="G285" s="1"/>
      <c r="H285" s="1"/>
      <c r="I285" s="1"/>
      <c r="J285" s="1"/>
      <c r="K285" s="1"/>
    </row>
    <row r="286" spans="1:11" ht="15" customHeight="1">
      <c r="A286" s="89"/>
      <c r="B286" s="80"/>
      <c r="C286" s="1"/>
      <c r="D286" s="1"/>
      <c r="E286" s="1"/>
      <c r="F286" s="1"/>
      <c r="G286" s="1"/>
      <c r="H286" s="1"/>
      <c r="I286" s="1"/>
      <c r="J286" s="1"/>
      <c r="K286" s="1"/>
    </row>
    <row r="287" spans="1:11" ht="15" customHeight="1">
      <c r="A287" s="89"/>
      <c r="B287" s="80"/>
      <c r="C287" s="1"/>
      <c r="D287" s="1"/>
      <c r="E287" s="1"/>
      <c r="F287" s="1"/>
      <c r="G287" s="1"/>
      <c r="H287" s="1"/>
      <c r="I287" s="1"/>
      <c r="J287" s="1"/>
      <c r="K287" s="1"/>
    </row>
    <row r="288" spans="1:11" ht="15" customHeight="1">
      <c r="A288" s="89"/>
      <c r="B288" s="80"/>
      <c r="C288" s="1"/>
      <c r="D288" s="1"/>
      <c r="E288" s="1"/>
      <c r="F288" s="1"/>
      <c r="G288" s="1"/>
      <c r="H288" s="1"/>
      <c r="I288" s="1"/>
      <c r="J288" s="1"/>
      <c r="K288" s="1"/>
    </row>
    <row r="289" spans="1:11" ht="15" customHeight="1">
      <c r="A289" s="89"/>
      <c r="B289" s="80"/>
      <c r="C289" s="1"/>
      <c r="D289" s="1"/>
      <c r="E289" s="1"/>
      <c r="F289" s="1"/>
      <c r="G289" s="1"/>
      <c r="H289" s="1"/>
      <c r="I289" s="1"/>
      <c r="J289" s="1"/>
      <c r="K289" s="1"/>
    </row>
    <row r="290" spans="1:11" ht="15" customHeight="1">
      <c r="A290" s="89"/>
      <c r="B290" s="80"/>
      <c r="C290" s="1"/>
      <c r="D290" s="1"/>
      <c r="E290" s="1"/>
      <c r="F290" s="1"/>
      <c r="G290" s="1"/>
      <c r="H290" s="1"/>
      <c r="I290" s="1"/>
      <c r="J290" s="1"/>
      <c r="K290" s="1"/>
    </row>
    <row r="291" spans="1:11" ht="15" customHeight="1">
      <c r="A291" s="89"/>
      <c r="B291" s="80"/>
      <c r="C291" s="1"/>
      <c r="D291" s="1"/>
      <c r="E291" s="1"/>
      <c r="F291" s="1"/>
      <c r="G291" s="1"/>
      <c r="H291" s="1"/>
      <c r="I291" s="1"/>
      <c r="J291" s="1"/>
      <c r="K291" s="1"/>
    </row>
    <row r="292" spans="1:11" ht="15" customHeight="1">
      <c r="A292" s="89"/>
      <c r="B292" s="80"/>
      <c r="C292" s="1"/>
      <c r="D292" s="1"/>
      <c r="E292" s="1"/>
      <c r="F292" s="1"/>
      <c r="G292" s="1"/>
      <c r="H292" s="1"/>
      <c r="I292" s="1"/>
      <c r="J292" s="1"/>
      <c r="K292" s="1"/>
    </row>
    <row r="293" spans="1:11" ht="15" customHeight="1">
      <c r="A293" s="89"/>
      <c r="B293" s="80"/>
      <c r="C293" s="1"/>
      <c r="D293" s="1"/>
      <c r="E293" s="1"/>
      <c r="F293" s="1"/>
      <c r="G293" s="1"/>
      <c r="H293" s="1"/>
      <c r="I293" s="1"/>
      <c r="J293" s="1"/>
      <c r="K293" s="1"/>
    </row>
    <row r="294" spans="1:11" ht="15" customHeight="1">
      <c r="A294" s="89"/>
      <c r="B294" s="80"/>
      <c r="C294" s="1"/>
      <c r="D294" s="1"/>
      <c r="E294" s="1"/>
      <c r="F294" s="1"/>
      <c r="G294" s="1"/>
      <c r="H294" s="1"/>
      <c r="I294" s="1"/>
      <c r="J294" s="1"/>
      <c r="K294" s="1"/>
    </row>
    <row r="295" spans="1:11" ht="15" customHeight="1">
      <c r="A295" s="89"/>
      <c r="B295" s="80"/>
      <c r="C295" s="1"/>
      <c r="D295" s="1"/>
      <c r="E295" s="1"/>
      <c r="F295" s="1"/>
      <c r="G295" s="1"/>
      <c r="H295" s="1"/>
      <c r="I295" s="1"/>
      <c r="J295" s="1"/>
      <c r="K295" s="1"/>
    </row>
    <row r="296" spans="1:11" ht="15" customHeight="1">
      <c r="A296" s="89"/>
      <c r="B296" s="80"/>
      <c r="C296" s="1"/>
      <c r="D296" s="1"/>
      <c r="E296" s="1"/>
      <c r="F296" s="1"/>
      <c r="G296" s="1"/>
      <c r="H296" s="1"/>
      <c r="I296" s="1"/>
      <c r="J296" s="1"/>
      <c r="K296" s="1"/>
    </row>
    <row r="297" spans="1:11" ht="15" customHeight="1">
      <c r="A297" s="89"/>
      <c r="B297" s="80"/>
      <c r="C297" s="1"/>
      <c r="D297" s="1"/>
      <c r="E297" s="1"/>
      <c r="F297" s="1"/>
      <c r="G297" s="1"/>
      <c r="H297" s="1"/>
      <c r="I297" s="1"/>
      <c r="J297" s="1"/>
      <c r="K297" s="1"/>
    </row>
    <row r="298" spans="1:11" ht="15" customHeight="1">
      <c r="A298" s="89"/>
      <c r="B298" s="80"/>
      <c r="C298" s="1"/>
      <c r="D298" s="1"/>
      <c r="E298" s="1"/>
      <c r="F298" s="1"/>
      <c r="G298" s="1"/>
      <c r="H298" s="1"/>
      <c r="I298" s="1"/>
      <c r="J298" s="1"/>
      <c r="K298" s="1"/>
    </row>
    <row r="299" spans="1:11" ht="15" customHeight="1">
      <c r="A299" s="89"/>
      <c r="B299" s="80"/>
      <c r="C299" s="1"/>
      <c r="D299" s="1"/>
      <c r="E299" s="1"/>
      <c r="F299" s="1"/>
      <c r="G299" s="1"/>
      <c r="H299" s="1"/>
      <c r="I299" s="1"/>
      <c r="J299" s="1"/>
      <c r="K299" s="1"/>
    </row>
    <row r="300" spans="1:11" ht="15" customHeight="1">
      <c r="A300" s="89"/>
      <c r="B300" s="80"/>
      <c r="C300" s="1"/>
      <c r="D300" s="1"/>
      <c r="E300" s="1"/>
      <c r="F300" s="1"/>
      <c r="G300" s="1"/>
      <c r="H300" s="1"/>
      <c r="I300" s="1"/>
      <c r="J300" s="1"/>
      <c r="K300" s="1"/>
    </row>
    <row r="301" spans="1:11" ht="15" customHeight="1">
      <c r="A301" s="89"/>
      <c r="B301" s="80"/>
      <c r="C301" s="1"/>
      <c r="D301" s="1"/>
      <c r="E301" s="1"/>
      <c r="F301" s="1"/>
      <c r="G301" s="1"/>
      <c r="H301" s="1"/>
      <c r="I301" s="1"/>
      <c r="J301" s="1"/>
      <c r="K301" s="1"/>
    </row>
    <row r="302" spans="1:11" ht="15" customHeight="1">
      <c r="A302" s="89"/>
      <c r="B302" s="80"/>
      <c r="C302" s="1"/>
      <c r="D302" s="1"/>
      <c r="E302" s="1"/>
      <c r="F302" s="1"/>
      <c r="G302" s="1"/>
      <c r="H302" s="1"/>
      <c r="I302" s="1"/>
      <c r="J302" s="1"/>
      <c r="K302" s="1"/>
    </row>
    <row r="303" spans="1:11" ht="15" customHeight="1">
      <c r="A303" s="89"/>
      <c r="B303" s="80"/>
      <c r="C303" s="1"/>
      <c r="D303" s="1"/>
      <c r="E303" s="1"/>
      <c r="F303" s="1"/>
      <c r="G303" s="1"/>
      <c r="H303" s="1"/>
      <c r="I303" s="1"/>
      <c r="J303" s="1"/>
      <c r="K303" s="1"/>
    </row>
    <row r="304" spans="1:11" ht="15" customHeight="1">
      <c r="A304" s="89"/>
      <c r="B304" s="80"/>
      <c r="C304" s="1"/>
      <c r="D304" s="1"/>
      <c r="E304" s="1"/>
      <c r="F304" s="1"/>
      <c r="G304" s="1"/>
      <c r="H304" s="1"/>
      <c r="I304" s="1"/>
      <c r="J304" s="1"/>
      <c r="K304" s="1"/>
    </row>
    <row r="305" spans="1:11" ht="15" customHeight="1">
      <c r="A305" s="89"/>
      <c r="B305" s="80"/>
      <c r="C305" s="1"/>
      <c r="D305" s="1"/>
      <c r="E305" s="1"/>
      <c r="F305" s="1"/>
      <c r="G305" s="1"/>
      <c r="H305" s="1"/>
      <c r="I305" s="1"/>
      <c r="J305" s="1"/>
      <c r="K305" s="1"/>
    </row>
    <row r="306" spans="1:11" ht="15" customHeight="1">
      <c r="A306" s="89"/>
      <c r="B306" s="80"/>
      <c r="C306" s="1"/>
      <c r="D306" s="1"/>
      <c r="E306" s="1"/>
      <c r="F306" s="1"/>
      <c r="G306" s="1"/>
      <c r="H306" s="1"/>
      <c r="I306" s="1"/>
      <c r="J306" s="1"/>
      <c r="K306" s="1"/>
    </row>
    <row r="307" spans="1:11" ht="15" customHeight="1">
      <c r="A307" s="89"/>
      <c r="B307" s="80"/>
      <c r="C307" s="1"/>
      <c r="D307" s="1"/>
      <c r="E307" s="1"/>
      <c r="F307" s="1"/>
      <c r="G307" s="1"/>
      <c r="H307" s="1"/>
      <c r="I307" s="1"/>
      <c r="J307" s="1"/>
      <c r="K307" s="1"/>
    </row>
    <row r="308" spans="1:11" ht="15" customHeight="1">
      <c r="A308" s="89"/>
      <c r="B308" s="80"/>
      <c r="C308" s="1"/>
      <c r="D308" s="1"/>
      <c r="E308" s="1"/>
      <c r="F308" s="1"/>
      <c r="G308" s="1"/>
      <c r="H308" s="1"/>
      <c r="I308" s="1"/>
      <c r="J308" s="1"/>
      <c r="K308" s="1"/>
    </row>
    <row r="309" spans="1:11" ht="15" customHeight="1">
      <c r="A309" s="89"/>
      <c r="B309" s="80"/>
      <c r="C309" s="1"/>
      <c r="D309" s="1"/>
      <c r="E309" s="1"/>
      <c r="F309" s="1"/>
      <c r="G309" s="1"/>
      <c r="H309" s="1"/>
      <c r="I309" s="1"/>
      <c r="J309" s="1"/>
      <c r="K309" s="1"/>
    </row>
    <row r="310" spans="1:11" ht="15" customHeight="1">
      <c r="A310" s="89"/>
      <c r="B310" s="80"/>
      <c r="C310" s="1"/>
      <c r="D310" s="1"/>
      <c r="E310" s="1"/>
      <c r="F310" s="1"/>
      <c r="G310" s="1"/>
      <c r="H310" s="1"/>
      <c r="I310" s="1"/>
      <c r="J310" s="1"/>
      <c r="K310" s="1"/>
    </row>
    <row r="311" spans="1:11" ht="15" customHeight="1">
      <c r="A311" s="89"/>
      <c r="B311" s="80"/>
      <c r="C311" s="1"/>
      <c r="D311" s="1"/>
      <c r="E311" s="1"/>
      <c r="F311" s="1"/>
      <c r="G311" s="1"/>
      <c r="H311" s="1"/>
      <c r="I311" s="1"/>
      <c r="J311" s="1"/>
      <c r="K311" s="1"/>
    </row>
    <row r="312" spans="1:11" ht="15" customHeight="1">
      <c r="A312" s="89"/>
      <c r="B312" s="80"/>
      <c r="C312" s="1"/>
      <c r="D312" s="1"/>
      <c r="E312" s="1"/>
      <c r="F312" s="1"/>
      <c r="G312" s="1"/>
      <c r="H312" s="1"/>
      <c r="I312" s="1"/>
      <c r="J312" s="1"/>
      <c r="K312" s="1"/>
    </row>
    <row r="313" spans="1:11" ht="15" customHeight="1">
      <c r="A313" s="89"/>
      <c r="B313" s="80"/>
      <c r="C313" s="1"/>
      <c r="D313" s="1"/>
      <c r="E313" s="1"/>
      <c r="F313" s="1"/>
      <c r="G313" s="1"/>
      <c r="H313" s="1"/>
      <c r="I313" s="1"/>
      <c r="J313" s="1"/>
      <c r="K313" s="1"/>
    </row>
    <row r="314" spans="1:11" ht="15" customHeight="1">
      <c r="A314" s="89"/>
      <c r="B314" s="80"/>
      <c r="C314" s="1"/>
      <c r="D314" s="1"/>
      <c r="E314" s="1"/>
      <c r="F314" s="1"/>
      <c r="G314" s="1"/>
      <c r="H314" s="1"/>
      <c r="I314" s="1"/>
      <c r="J314" s="1"/>
      <c r="K314" s="1"/>
    </row>
    <row r="315" spans="1:11" ht="15" customHeight="1">
      <c r="A315" s="89"/>
      <c r="B315" s="80"/>
      <c r="C315" s="1"/>
      <c r="D315" s="1"/>
      <c r="E315" s="1"/>
      <c r="F315" s="1"/>
      <c r="G315" s="1"/>
      <c r="H315" s="1"/>
      <c r="I315" s="1"/>
      <c r="J315" s="1"/>
      <c r="K315" s="1"/>
    </row>
    <row r="316" spans="1:11" ht="15" customHeight="1">
      <c r="A316" s="89"/>
      <c r="B316" s="80"/>
      <c r="C316" s="1"/>
      <c r="D316" s="1"/>
      <c r="E316" s="1"/>
      <c r="F316" s="1"/>
      <c r="G316" s="1"/>
      <c r="H316" s="1"/>
      <c r="I316" s="1"/>
      <c r="J316" s="1"/>
      <c r="K316" s="1"/>
    </row>
    <row r="317" spans="1:11" ht="15" customHeight="1">
      <c r="A317" s="89"/>
      <c r="B317" s="80"/>
      <c r="C317" s="1"/>
      <c r="D317" s="1"/>
      <c r="E317" s="1"/>
      <c r="F317" s="1"/>
      <c r="G317" s="1"/>
      <c r="H317" s="1"/>
      <c r="I317" s="1"/>
      <c r="J317" s="1"/>
      <c r="K317" s="1"/>
    </row>
    <row r="318" spans="1:11" ht="15" customHeight="1">
      <c r="A318" s="89"/>
      <c r="B318" s="80"/>
      <c r="C318" s="1"/>
      <c r="D318" s="1"/>
      <c r="E318" s="1"/>
      <c r="F318" s="1"/>
      <c r="G318" s="1"/>
      <c r="H318" s="1"/>
      <c r="I318" s="1"/>
      <c r="J318" s="1"/>
      <c r="K318" s="1"/>
    </row>
    <row r="319" spans="1:11" ht="15" customHeight="1">
      <c r="A319" s="89"/>
      <c r="B319" s="80"/>
      <c r="C319" s="1"/>
      <c r="D319" s="1"/>
      <c r="E319" s="1"/>
      <c r="F319" s="1"/>
      <c r="G319" s="1"/>
      <c r="H319" s="1"/>
      <c r="I319" s="1"/>
      <c r="J319" s="1"/>
      <c r="K319" s="1"/>
    </row>
    <row r="320" spans="1:11" ht="15" customHeight="1">
      <c r="A320" s="89"/>
      <c r="B320" s="80"/>
      <c r="C320" s="1"/>
      <c r="D320" s="1"/>
      <c r="E320" s="1"/>
      <c r="F320" s="1"/>
      <c r="G320" s="1"/>
      <c r="H320" s="1"/>
      <c r="I320" s="1"/>
      <c r="J320" s="1"/>
      <c r="K320" s="1"/>
    </row>
    <row r="321" spans="1:11" ht="15" customHeight="1">
      <c r="A321" s="89"/>
      <c r="B321" s="80"/>
      <c r="C321" s="1"/>
      <c r="D321" s="1"/>
      <c r="E321" s="1"/>
      <c r="F321" s="1"/>
      <c r="G321" s="1"/>
      <c r="H321" s="1"/>
      <c r="I321" s="1"/>
      <c r="J321" s="1"/>
      <c r="K321" s="1"/>
    </row>
    <row r="322" spans="1:11" ht="15" customHeight="1">
      <c r="A322" s="89"/>
      <c r="B322" s="80"/>
      <c r="C322" s="1"/>
      <c r="D322" s="1"/>
      <c r="E322" s="1"/>
      <c r="F322" s="1"/>
      <c r="G322" s="1"/>
      <c r="H322" s="1"/>
      <c r="I322" s="1"/>
      <c r="J322" s="1"/>
      <c r="K322" s="1"/>
    </row>
    <row r="323" spans="1:11" ht="15" customHeight="1">
      <c r="A323" s="89"/>
      <c r="B323" s="80"/>
      <c r="C323" s="1"/>
      <c r="D323" s="1"/>
      <c r="E323" s="1"/>
      <c r="F323" s="1"/>
      <c r="G323" s="1"/>
      <c r="H323" s="1"/>
      <c r="I323" s="1"/>
      <c r="J323" s="1"/>
      <c r="K323" s="1"/>
    </row>
    <row r="324" spans="1:11" ht="15" customHeight="1">
      <c r="A324" s="89"/>
      <c r="B324" s="80"/>
      <c r="C324" s="1"/>
      <c r="D324" s="1"/>
      <c r="E324" s="1"/>
      <c r="F324" s="1"/>
      <c r="G324" s="1"/>
      <c r="H324" s="1"/>
      <c r="I324" s="1"/>
      <c r="J324" s="1"/>
      <c r="K324" s="1"/>
    </row>
    <row r="325" spans="1:11" ht="15" customHeight="1">
      <c r="A325" s="89"/>
      <c r="B325" s="80"/>
      <c r="C325" s="1"/>
      <c r="D325" s="1"/>
      <c r="E325" s="1"/>
      <c r="F325" s="1"/>
      <c r="G325" s="1"/>
      <c r="H325" s="1"/>
      <c r="I325" s="1"/>
      <c r="J325" s="1"/>
      <c r="K325" s="1"/>
    </row>
    <row r="326" spans="1:11" ht="15" customHeight="1">
      <c r="A326" s="89"/>
      <c r="B326" s="80"/>
      <c r="C326" s="1"/>
      <c r="D326" s="1"/>
      <c r="E326" s="1"/>
      <c r="F326" s="1"/>
      <c r="G326" s="1"/>
      <c r="H326" s="1"/>
      <c r="I326" s="1"/>
      <c r="J326" s="1"/>
      <c r="K326" s="1"/>
    </row>
    <row r="327" spans="1:11" ht="15" customHeight="1">
      <c r="A327" s="89"/>
      <c r="B327" s="80"/>
      <c r="C327" s="1"/>
      <c r="D327" s="1"/>
      <c r="E327" s="1"/>
      <c r="F327" s="1"/>
      <c r="G327" s="1"/>
      <c r="H327" s="1"/>
      <c r="I327" s="1"/>
      <c r="J327" s="1"/>
      <c r="K327" s="1"/>
    </row>
    <row r="328" spans="1:11" ht="15" customHeight="1">
      <c r="A328" s="89"/>
      <c r="B328" s="80"/>
      <c r="C328" s="1"/>
      <c r="D328" s="1"/>
      <c r="E328" s="1"/>
      <c r="F328" s="1"/>
      <c r="G328" s="1"/>
      <c r="H328" s="1"/>
      <c r="I328" s="1"/>
      <c r="J328" s="1"/>
      <c r="K328" s="1"/>
    </row>
    <row r="329" spans="1:11" ht="15" customHeight="1">
      <c r="A329" s="89"/>
      <c r="B329" s="80"/>
      <c r="C329" s="1"/>
      <c r="D329" s="1"/>
      <c r="E329" s="1"/>
      <c r="F329" s="1"/>
      <c r="G329" s="1"/>
      <c r="H329" s="1"/>
      <c r="I329" s="1"/>
      <c r="J329" s="1"/>
      <c r="K329" s="1"/>
    </row>
    <row r="330" spans="1:11" ht="15" customHeight="1">
      <c r="A330" s="89"/>
      <c r="B330" s="80"/>
      <c r="C330" s="1"/>
      <c r="D330" s="1"/>
      <c r="E330" s="1"/>
      <c r="F330" s="1"/>
      <c r="G330" s="1"/>
      <c r="H330" s="1"/>
      <c r="I330" s="1"/>
      <c r="J330" s="1"/>
      <c r="K330" s="1"/>
    </row>
    <row r="331" spans="1:11" ht="15" customHeight="1">
      <c r="A331" s="89"/>
      <c r="B331" s="80"/>
      <c r="C331" s="1"/>
      <c r="D331" s="1"/>
      <c r="E331" s="1"/>
      <c r="F331" s="1"/>
      <c r="G331" s="1"/>
      <c r="H331" s="1"/>
      <c r="I331" s="1"/>
      <c r="J331" s="1"/>
      <c r="K331" s="1"/>
    </row>
    <row r="332" spans="1:11" ht="15" customHeight="1">
      <c r="A332" s="89"/>
      <c r="B332" s="80"/>
      <c r="C332" s="1"/>
      <c r="D332" s="1"/>
      <c r="E332" s="1"/>
      <c r="F332" s="1"/>
      <c r="G332" s="1"/>
      <c r="H332" s="1"/>
      <c r="I332" s="1"/>
      <c r="J332" s="1"/>
      <c r="K332" s="1"/>
    </row>
    <row r="333" spans="1:11" ht="15" customHeight="1">
      <c r="A333" s="89"/>
      <c r="B333" s="80"/>
      <c r="C333" s="1"/>
      <c r="D333" s="1"/>
      <c r="E333" s="1"/>
      <c r="F333" s="1"/>
      <c r="G333" s="1"/>
      <c r="H333" s="1"/>
      <c r="I333" s="1"/>
      <c r="J333" s="1"/>
      <c r="K333" s="1"/>
    </row>
    <row r="334" spans="1:11" ht="15" customHeight="1">
      <c r="A334" s="89"/>
      <c r="B334" s="80"/>
      <c r="C334" s="1"/>
      <c r="D334" s="1"/>
      <c r="E334" s="1"/>
      <c r="F334" s="1"/>
      <c r="G334" s="1"/>
      <c r="H334" s="1"/>
      <c r="I334" s="1"/>
      <c r="J334" s="1"/>
      <c r="K334" s="1"/>
    </row>
    <row r="335" spans="1:11" ht="15" customHeight="1">
      <c r="A335" s="89"/>
      <c r="B335" s="80"/>
      <c r="C335" s="1"/>
      <c r="D335" s="1"/>
      <c r="E335" s="1"/>
      <c r="F335" s="1"/>
      <c r="G335" s="1"/>
      <c r="H335" s="1"/>
      <c r="I335" s="1"/>
      <c r="J335" s="1"/>
      <c r="K335" s="1"/>
    </row>
    <row r="336" spans="1:11" ht="15" customHeight="1">
      <c r="A336" s="89"/>
      <c r="B336" s="80"/>
      <c r="C336" s="1"/>
      <c r="D336" s="1"/>
      <c r="E336" s="1"/>
      <c r="F336" s="1"/>
      <c r="G336" s="1"/>
      <c r="H336" s="1"/>
      <c r="I336" s="1"/>
      <c r="J336" s="1"/>
      <c r="K336" s="1"/>
    </row>
    <row r="337" spans="1:11" ht="15" customHeight="1">
      <c r="A337" s="89"/>
      <c r="B337" s="80"/>
      <c r="C337" s="1"/>
      <c r="D337" s="1"/>
      <c r="E337" s="1"/>
      <c r="F337" s="1"/>
      <c r="G337" s="1"/>
      <c r="H337" s="1"/>
      <c r="I337" s="1"/>
      <c r="J337" s="1"/>
      <c r="K337" s="1"/>
    </row>
    <row r="338" spans="1:11" ht="15" customHeight="1">
      <c r="A338" s="89"/>
      <c r="B338" s="80"/>
      <c r="C338" s="1"/>
      <c r="D338" s="1"/>
      <c r="E338" s="1"/>
      <c r="F338" s="1"/>
      <c r="G338" s="1"/>
      <c r="H338" s="1"/>
      <c r="I338" s="1"/>
      <c r="J338" s="1"/>
      <c r="K338" s="1"/>
    </row>
    <row r="339" spans="1:11" ht="15" customHeight="1">
      <c r="A339" s="89"/>
      <c r="B339" s="80"/>
      <c r="C339" s="1"/>
      <c r="D339" s="1"/>
      <c r="E339" s="1"/>
      <c r="F339" s="1"/>
      <c r="G339" s="1"/>
      <c r="H339" s="1"/>
      <c r="I339" s="1"/>
      <c r="J339" s="1"/>
      <c r="K339" s="1"/>
    </row>
    <row r="340" spans="1:11" ht="15" customHeight="1">
      <c r="A340" s="89"/>
      <c r="B340" s="80"/>
      <c r="C340" s="1"/>
      <c r="D340" s="1"/>
      <c r="E340" s="1"/>
      <c r="F340" s="1"/>
      <c r="G340" s="1"/>
      <c r="H340" s="1"/>
      <c r="I340" s="1"/>
      <c r="J340" s="1"/>
      <c r="K340" s="1"/>
    </row>
    <row r="341" spans="1:11" ht="15" customHeight="1">
      <c r="A341" s="89"/>
      <c r="B341" s="80"/>
      <c r="C341" s="1"/>
      <c r="D341" s="1"/>
      <c r="E341" s="1"/>
      <c r="F341" s="1"/>
      <c r="G341" s="1"/>
      <c r="H341" s="1"/>
      <c r="I341" s="1"/>
      <c r="J341" s="1"/>
      <c r="K341" s="1"/>
    </row>
    <row r="342" spans="1:11" ht="15" customHeight="1">
      <c r="A342" s="89"/>
      <c r="B342" s="80"/>
      <c r="C342" s="1"/>
      <c r="D342" s="1"/>
      <c r="E342" s="1"/>
      <c r="F342" s="1"/>
      <c r="G342" s="1"/>
      <c r="H342" s="1"/>
      <c r="I342" s="1"/>
      <c r="J342" s="1"/>
      <c r="K342" s="1"/>
    </row>
    <row r="343" spans="1:11" ht="15" customHeight="1">
      <c r="A343" s="89"/>
      <c r="B343" s="80"/>
      <c r="C343" s="1"/>
      <c r="D343" s="1"/>
      <c r="E343" s="1"/>
      <c r="F343" s="1"/>
      <c r="G343" s="1"/>
      <c r="H343" s="1"/>
      <c r="I343" s="1"/>
      <c r="J343" s="1"/>
      <c r="K343" s="1"/>
    </row>
    <row r="344" spans="1:11" ht="15" customHeight="1">
      <c r="A344" s="89"/>
      <c r="B344" s="80"/>
      <c r="C344" s="1"/>
      <c r="D344" s="1"/>
      <c r="E344" s="1"/>
      <c r="F344" s="1"/>
      <c r="G344" s="1"/>
      <c r="H344" s="1"/>
      <c r="I344" s="1"/>
      <c r="J344" s="1"/>
      <c r="K344" s="1"/>
    </row>
    <row r="345" spans="1:11" ht="15" customHeight="1">
      <c r="A345" s="89"/>
      <c r="B345" s="80"/>
      <c r="C345" s="1"/>
      <c r="D345" s="1"/>
      <c r="E345" s="1"/>
      <c r="F345" s="1"/>
      <c r="G345" s="1"/>
      <c r="H345" s="1"/>
      <c r="I345" s="1"/>
      <c r="J345" s="1"/>
      <c r="K345" s="1"/>
    </row>
    <row r="346" spans="1:11" ht="15" customHeight="1">
      <c r="A346" s="89"/>
      <c r="B346" s="80"/>
      <c r="C346" s="1"/>
      <c r="D346" s="1"/>
      <c r="E346" s="1"/>
      <c r="F346" s="1"/>
      <c r="G346" s="1"/>
      <c r="H346" s="1"/>
      <c r="I346" s="1"/>
      <c r="J346" s="1"/>
      <c r="K346" s="1"/>
    </row>
    <row r="347" spans="1:11" ht="15" customHeight="1">
      <c r="A347" s="89"/>
      <c r="B347" s="80"/>
      <c r="C347" s="1"/>
      <c r="D347" s="1"/>
      <c r="E347" s="1"/>
      <c r="F347" s="1"/>
      <c r="G347" s="1"/>
      <c r="H347" s="1"/>
      <c r="I347" s="1"/>
      <c r="J347" s="1"/>
      <c r="K347" s="1"/>
    </row>
    <row r="348" spans="1:11" ht="15" customHeight="1">
      <c r="A348" s="89"/>
      <c r="B348" s="80"/>
      <c r="C348" s="1"/>
      <c r="D348" s="1"/>
      <c r="E348" s="1"/>
      <c r="F348" s="1"/>
      <c r="G348" s="1"/>
      <c r="H348" s="1"/>
      <c r="I348" s="1"/>
      <c r="J348" s="1"/>
      <c r="K348" s="1"/>
    </row>
    <row r="349" spans="1:11" ht="15" customHeight="1">
      <c r="A349" s="89"/>
      <c r="B349" s="80"/>
      <c r="C349" s="1"/>
      <c r="D349" s="1"/>
      <c r="E349" s="1"/>
      <c r="F349" s="1"/>
      <c r="G349" s="1"/>
      <c r="H349" s="1"/>
      <c r="I349" s="1"/>
      <c r="J349" s="1"/>
      <c r="K349" s="1"/>
    </row>
    <row r="350" spans="1:11" ht="15" customHeight="1">
      <c r="A350" s="89"/>
      <c r="B350" s="80"/>
      <c r="C350" s="1"/>
      <c r="D350" s="1"/>
      <c r="E350" s="1"/>
      <c r="F350" s="1"/>
      <c r="G350" s="1"/>
      <c r="H350" s="1"/>
      <c r="I350" s="1"/>
      <c r="J350" s="1"/>
      <c r="K350" s="1"/>
    </row>
    <row r="351" spans="1:11" ht="15" customHeight="1">
      <c r="A351" s="89"/>
      <c r="B351" s="80"/>
      <c r="C351" s="1"/>
      <c r="D351" s="1"/>
      <c r="E351" s="1"/>
      <c r="F351" s="1"/>
      <c r="G351" s="1"/>
      <c r="H351" s="1"/>
      <c r="I351" s="1"/>
      <c r="J351" s="1"/>
      <c r="K351" s="1"/>
    </row>
    <row r="352" spans="1:11" ht="15" customHeight="1">
      <c r="A352" s="89"/>
      <c r="B352" s="80"/>
      <c r="C352" s="1"/>
      <c r="D352" s="1"/>
      <c r="E352" s="1"/>
      <c r="F352" s="1"/>
      <c r="G352" s="1"/>
      <c r="H352" s="1"/>
      <c r="I352" s="1"/>
      <c r="J352" s="1"/>
      <c r="K352" s="1"/>
    </row>
    <row r="353" spans="1:11" ht="15" customHeight="1">
      <c r="A353" s="89"/>
      <c r="B353" s="80"/>
      <c r="C353" s="1"/>
      <c r="D353" s="1"/>
      <c r="E353" s="1"/>
      <c r="F353" s="1"/>
      <c r="G353" s="1"/>
      <c r="H353" s="1"/>
      <c r="I353" s="1"/>
      <c r="J353" s="1"/>
      <c r="K353" s="1"/>
    </row>
    <row r="354" spans="1:11" ht="15" customHeight="1">
      <c r="A354" s="89"/>
      <c r="B354" s="80"/>
      <c r="C354" s="1"/>
      <c r="D354" s="1"/>
      <c r="E354" s="1"/>
      <c r="F354" s="1"/>
      <c r="G354" s="1"/>
      <c r="H354" s="1"/>
      <c r="I354" s="1"/>
      <c r="J354" s="1"/>
      <c r="K354" s="1"/>
    </row>
    <row r="355" spans="1:11" ht="15" customHeight="1">
      <c r="A355" s="89"/>
      <c r="B355" s="80"/>
      <c r="C355" s="1"/>
      <c r="D355" s="1"/>
      <c r="E355" s="1"/>
      <c r="F355" s="1"/>
      <c r="G355" s="1"/>
      <c r="H355" s="1"/>
      <c r="I355" s="1"/>
      <c r="J355" s="1"/>
      <c r="K355" s="1"/>
    </row>
    <row r="356" spans="1:11" ht="15" customHeight="1">
      <c r="A356" s="89"/>
      <c r="B356" s="80"/>
      <c r="C356" s="1"/>
      <c r="D356" s="1"/>
      <c r="E356" s="1"/>
      <c r="F356" s="1"/>
      <c r="G356" s="1"/>
      <c r="H356" s="1"/>
      <c r="I356" s="1"/>
      <c r="J356" s="1"/>
      <c r="K356" s="1"/>
    </row>
    <row r="357" spans="1:11" ht="15" customHeight="1">
      <c r="A357" s="89"/>
      <c r="B357" s="80"/>
      <c r="C357" s="1"/>
      <c r="D357" s="1"/>
      <c r="E357" s="1"/>
      <c r="F357" s="1"/>
      <c r="G357" s="1"/>
      <c r="H357" s="1"/>
      <c r="I357" s="1"/>
      <c r="J357" s="1"/>
      <c r="K357" s="1"/>
    </row>
    <row r="358" spans="1:11" ht="15" customHeight="1">
      <c r="A358" s="89"/>
      <c r="B358" s="80"/>
      <c r="C358" s="1"/>
      <c r="D358" s="1"/>
      <c r="E358" s="1"/>
      <c r="F358" s="1"/>
      <c r="G358" s="1"/>
      <c r="H358" s="1"/>
      <c r="I358" s="1"/>
      <c r="J358" s="1"/>
      <c r="K358" s="1"/>
    </row>
    <row r="359" spans="1:11" ht="15" customHeight="1">
      <c r="A359" s="89"/>
      <c r="B359" s="80"/>
      <c r="C359" s="1"/>
      <c r="D359" s="1"/>
      <c r="E359" s="1"/>
      <c r="F359" s="1"/>
      <c r="G359" s="1"/>
      <c r="H359" s="1"/>
      <c r="I359" s="1"/>
      <c r="J359" s="1"/>
      <c r="K359" s="1"/>
    </row>
    <row r="360" spans="1:11" ht="15" customHeight="1">
      <c r="A360" s="89"/>
      <c r="B360" s="80"/>
      <c r="C360" s="1"/>
      <c r="D360" s="1"/>
      <c r="E360" s="1"/>
      <c r="F360" s="1"/>
      <c r="G360" s="1"/>
      <c r="H360" s="1"/>
      <c r="I360" s="1"/>
      <c r="J360" s="1"/>
      <c r="K360" s="1"/>
    </row>
    <row r="361" spans="1:11" ht="15" customHeight="1">
      <c r="A361" s="89"/>
      <c r="B361" s="80"/>
      <c r="C361" s="1"/>
      <c r="D361" s="1"/>
      <c r="E361" s="1"/>
      <c r="F361" s="1"/>
      <c r="G361" s="1"/>
      <c r="H361" s="1"/>
      <c r="I361" s="1"/>
      <c r="J361" s="1"/>
      <c r="K361" s="1"/>
    </row>
    <row r="362" spans="1:11" ht="15" customHeight="1">
      <c r="A362" s="89"/>
      <c r="B362" s="80"/>
      <c r="C362" s="1"/>
      <c r="D362" s="1"/>
      <c r="E362" s="1"/>
      <c r="F362" s="1"/>
      <c r="G362" s="1"/>
      <c r="H362" s="1"/>
      <c r="I362" s="1"/>
      <c r="J362" s="1"/>
      <c r="K362" s="1"/>
    </row>
    <row r="363" spans="1:11" ht="15" customHeight="1">
      <c r="A363" s="89"/>
      <c r="B363" s="80"/>
      <c r="C363" s="1"/>
      <c r="D363" s="1"/>
      <c r="E363" s="1"/>
      <c r="F363" s="1"/>
      <c r="G363" s="1"/>
      <c r="H363" s="1"/>
      <c r="I363" s="1"/>
      <c r="J363" s="1"/>
      <c r="K363" s="1"/>
    </row>
    <row r="364" spans="1:11" ht="15" customHeight="1">
      <c r="A364" s="89"/>
      <c r="B364" s="80"/>
      <c r="C364" s="1"/>
      <c r="D364" s="1"/>
      <c r="E364" s="1"/>
      <c r="F364" s="1"/>
      <c r="G364" s="1"/>
      <c r="H364" s="1"/>
      <c r="I364" s="1"/>
      <c r="J364" s="1"/>
      <c r="K364" s="1"/>
    </row>
    <row r="365" spans="1:11" ht="15" customHeight="1">
      <c r="A365" s="89"/>
      <c r="B365" s="80"/>
      <c r="C365" s="1"/>
      <c r="D365" s="1"/>
      <c r="E365" s="1"/>
      <c r="F365" s="1"/>
      <c r="G365" s="1"/>
      <c r="H365" s="1"/>
      <c r="I365" s="1"/>
      <c r="J365" s="1"/>
      <c r="K365" s="1"/>
    </row>
    <row r="366" spans="1:11" ht="15" customHeight="1">
      <c r="A366" s="89"/>
      <c r="B366" s="80"/>
      <c r="C366" s="1"/>
      <c r="D366" s="1"/>
      <c r="E366" s="1"/>
      <c r="F366" s="1"/>
      <c r="G366" s="1"/>
      <c r="H366" s="1"/>
      <c r="I366" s="1"/>
      <c r="J366" s="1"/>
      <c r="K366" s="1"/>
    </row>
    <row r="367" spans="1:11" ht="15" customHeight="1">
      <c r="A367" s="89"/>
      <c r="B367" s="80"/>
      <c r="C367" s="1"/>
      <c r="D367" s="1"/>
      <c r="E367" s="1"/>
      <c r="F367" s="1"/>
      <c r="G367" s="1"/>
      <c r="H367" s="1"/>
      <c r="I367" s="1"/>
      <c r="J367" s="1"/>
      <c r="K367" s="1"/>
    </row>
    <row r="368" spans="1:11" ht="15" customHeight="1">
      <c r="A368" s="89"/>
      <c r="B368" s="80"/>
      <c r="C368" s="1"/>
      <c r="D368" s="1"/>
      <c r="E368" s="1"/>
      <c r="F368" s="1"/>
      <c r="G368" s="1"/>
      <c r="H368" s="1"/>
      <c r="I368" s="1"/>
      <c r="J368" s="1"/>
      <c r="K368" s="1"/>
    </row>
    <row r="369" spans="1:11" ht="15" customHeight="1">
      <c r="A369" s="89"/>
      <c r="B369" s="80"/>
      <c r="C369" s="1"/>
      <c r="D369" s="1"/>
      <c r="E369" s="1"/>
      <c r="F369" s="1"/>
      <c r="G369" s="1"/>
      <c r="H369" s="1"/>
      <c r="I369" s="1"/>
      <c r="J369" s="1"/>
      <c r="K369" s="1"/>
    </row>
    <row r="370" spans="1:11" ht="15" customHeight="1">
      <c r="A370" s="89"/>
      <c r="B370" s="80"/>
      <c r="C370" s="1"/>
      <c r="D370" s="1"/>
      <c r="E370" s="1"/>
      <c r="F370" s="1"/>
      <c r="G370" s="1"/>
      <c r="H370" s="1"/>
      <c r="I370" s="1"/>
      <c r="J370" s="1"/>
      <c r="K370" s="1"/>
    </row>
    <row r="371" spans="1:11" ht="15" customHeight="1">
      <c r="A371" s="89"/>
      <c r="B371" s="80"/>
      <c r="C371" s="1"/>
      <c r="D371" s="1"/>
      <c r="E371" s="1"/>
      <c r="F371" s="1"/>
      <c r="G371" s="1"/>
      <c r="H371" s="1"/>
      <c r="I371" s="1"/>
      <c r="J371" s="1"/>
      <c r="K371" s="1"/>
    </row>
    <row r="372" spans="1:11" ht="15" customHeight="1">
      <c r="A372" s="89"/>
      <c r="B372" s="80"/>
      <c r="C372" s="1"/>
      <c r="D372" s="1"/>
      <c r="E372" s="1"/>
      <c r="F372" s="1"/>
      <c r="G372" s="1"/>
      <c r="H372" s="1"/>
      <c r="I372" s="1"/>
      <c r="J372" s="1"/>
      <c r="K372" s="1"/>
    </row>
    <row r="373" spans="1:11" ht="15" customHeight="1">
      <c r="A373" s="89"/>
      <c r="B373" s="80"/>
      <c r="C373" s="1"/>
      <c r="D373" s="1"/>
      <c r="E373" s="1"/>
      <c r="F373" s="1"/>
      <c r="G373" s="1"/>
      <c r="H373" s="1"/>
      <c r="I373" s="1"/>
      <c r="J373" s="1"/>
      <c r="K373" s="1"/>
    </row>
    <row r="374" spans="1:11" ht="15" customHeight="1">
      <c r="A374" s="89"/>
      <c r="B374" s="80"/>
      <c r="C374" s="1"/>
      <c r="D374" s="1"/>
      <c r="E374" s="1"/>
      <c r="F374" s="1"/>
      <c r="G374" s="1"/>
      <c r="H374" s="1"/>
      <c r="I374" s="1"/>
      <c r="J374" s="1"/>
      <c r="K374" s="1"/>
    </row>
    <row r="375" spans="1:11" ht="15" customHeight="1">
      <c r="A375" s="89"/>
      <c r="B375" s="80"/>
      <c r="C375" s="1"/>
      <c r="D375" s="1"/>
      <c r="E375" s="1"/>
      <c r="F375" s="1"/>
      <c r="G375" s="1"/>
      <c r="H375" s="1"/>
      <c r="I375" s="1"/>
      <c r="J375" s="1"/>
      <c r="K375" s="1"/>
    </row>
    <row r="376" spans="1:11" ht="15" customHeight="1">
      <c r="A376" s="89"/>
      <c r="B376" s="80"/>
      <c r="C376" s="1"/>
      <c r="D376" s="1"/>
      <c r="E376" s="1"/>
      <c r="F376" s="1"/>
      <c r="G376" s="1"/>
      <c r="H376" s="1"/>
      <c r="I376" s="1"/>
      <c r="J376" s="1"/>
      <c r="K376" s="1"/>
    </row>
    <row r="377" spans="1:11" ht="15" customHeight="1">
      <c r="A377" s="89"/>
      <c r="B377" s="80"/>
      <c r="C377" s="1"/>
      <c r="D377" s="1"/>
      <c r="E377" s="1"/>
      <c r="F377" s="1"/>
      <c r="G377" s="1"/>
      <c r="H377" s="1"/>
      <c r="I377" s="1"/>
      <c r="J377" s="1"/>
      <c r="K377" s="1"/>
    </row>
    <row r="378" spans="1:11" ht="15" customHeight="1">
      <c r="A378" s="89"/>
      <c r="B378" s="80"/>
      <c r="C378" s="1"/>
      <c r="D378" s="1"/>
      <c r="E378" s="1"/>
      <c r="F378" s="1"/>
      <c r="G378" s="1"/>
      <c r="H378" s="1"/>
      <c r="I378" s="1"/>
      <c r="J378" s="1"/>
      <c r="K378" s="1"/>
    </row>
    <row r="379" spans="1:11" ht="15" customHeight="1">
      <c r="A379" s="89"/>
      <c r="B379" s="80"/>
      <c r="C379" s="1"/>
      <c r="D379" s="1"/>
      <c r="E379" s="1"/>
      <c r="F379" s="1"/>
      <c r="G379" s="1"/>
      <c r="H379" s="1"/>
      <c r="I379" s="1"/>
      <c r="J379" s="1"/>
      <c r="K379" s="1"/>
    </row>
    <row r="380" spans="1:11" ht="15" customHeight="1">
      <c r="A380" s="89"/>
      <c r="B380" s="80"/>
      <c r="C380" s="1"/>
      <c r="D380" s="1"/>
      <c r="E380" s="1"/>
      <c r="F380" s="1"/>
      <c r="G380" s="1"/>
      <c r="H380" s="1"/>
      <c r="I380" s="1"/>
      <c r="J380" s="1"/>
      <c r="K380" s="1"/>
    </row>
    <row r="381" spans="1:11" ht="15" customHeight="1">
      <c r="A381" s="89"/>
      <c r="B381" s="80"/>
      <c r="C381" s="1"/>
      <c r="D381" s="1"/>
      <c r="E381" s="1"/>
      <c r="F381" s="1"/>
      <c r="G381" s="1"/>
      <c r="H381" s="1"/>
      <c r="I381" s="1"/>
      <c r="J381" s="1"/>
      <c r="K381" s="1"/>
    </row>
    <row r="382" spans="1:11" ht="15" customHeight="1">
      <c r="A382" s="89"/>
      <c r="B382" s="80"/>
      <c r="C382" s="1"/>
      <c r="D382" s="1"/>
      <c r="E382" s="1"/>
      <c r="F382" s="1"/>
      <c r="G382" s="1"/>
      <c r="H382" s="1"/>
      <c r="I382" s="1"/>
      <c r="J382" s="1"/>
      <c r="K382" s="1"/>
    </row>
    <row r="383" spans="1:11" ht="15" customHeight="1">
      <c r="A383" s="89"/>
      <c r="B383" s="80"/>
      <c r="C383" s="1"/>
      <c r="D383" s="1"/>
      <c r="E383" s="1"/>
      <c r="F383" s="1"/>
      <c r="G383" s="1"/>
      <c r="H383" s="1"/>
      <c r="I383" s="1"/>
      <c r="J383" s="1"/>
      <c r="K383" s="1"/>
    </row>
    <row r="384" spans="1:11" ht="12.75">
      <c r="A384" s="89"/>
      <c r="B384" s="80"/>
      <c r="C384" s="1"/>
      <c r="D384" s="1"/>
      <c r="E384" s="1"/>
      <c r="F384" s="1"/>
      <c r="G384" s="1"/>
      <c r="H384" s="1"/>
      <c r="I384" s="1"/>
      <c r="J384" s="1"/>
      <c r="K384" s="1"/>
    </row>
    <row r="385" spans="1:11" ht="12.75">
      <c r="A385" s="89"/>
      <c r="B385" s="80"/>
      <c r="C385" s="1"/>
      <c r="D385" s="1"/>
      <c r="E385" s="1"/>
      <c r="F385" s="1"/>
      <c r="G385" s="1"/>
      <c r="H385" s="1"/>
      <c r="I385" s="1"/>
      <c r="J385" s="1"/>
      <c r="K385" s="1"/>
    </row>
    <row r="386" spans="1:11" ht="12.75">
      <c r="A386" s="89"/>
      <c r="B386" s="80"/>
      <c r="C386" s="1"/>
      <c r="D386" s="1"/>
      <c r="E386" s="1"/>
      <c r="F386" s="1"/>
      <c r="G386" s="1"/>
      <c r="H386" s="1"/>
      <c r="I386" s="1"/>
      <c r="J386" s="1"/>
      <c r="K386" s="1"/>
    </row>
    <row r="387" spans="1:11" ht="12.75">
      <c r="A387" s="89"/>
      <c r="B387" s="80"/>
      <c r="C387" s="1"/>
      <c r="D387" s="1"/>
      <c r="E387" s="1"/>
      <c r="F387" s="1"/>
      <c r="G387" s="1"/>
      <c r="H387" s="1"/>
      <c r="I387" s="1"/>
      <c r="J387" s="1"/>
      <c r="K387" s="1"/>
    </row>
    <row r="388" spans="1:11" ht="12.75">
      <c r="A388" s="89"/>
      <c r="B388" s="80"/>
      <c r="C388" s="1"/>
      <c r="D388" s="1"/>
      <c r="E388" s="1"/>
      <c r="F388" s="1"/>
      <c r="G388" s="1"/>
      <c r="H388" s="1"/>
      <c r="I388" s="1"/>
      <c r="J388" s="1"/>
      <c r="K388" s="1"/>
    </row>
    <row r="389" spans="1:11" ht="12.75">
      <c r="A389" s="89"/>
      <c r="B389" s="80"/>
      <c r="C389" s="1"/>
      <c r="D389" s="1"/>
      <c r="E389" s="1"/>
      <c r="F389" s="1"/>
      <c r="G389" s="1"/>
      <c r="H389" s="1"/>
      <c r="I389" s="1"/>
      <c r="J389" s="1"/>
      <c r="K389" s="1"/>
    </row>
    <row r="390" spans="1:11" ht="12.75">
      <c r="A390" s="89"/>
      <c r="B390" s="80"/>
      <c r="C390" s="1"/>
      <c r="D390" s="1"/>
      <c r="E390" s="1"/>
      <c r="F390" s="1"/>
      <c r="G390" s="1"/>
      <c r="H390" s="1"/>
      <c r="I390" s="1"/>
      <c r="J390" s="1"/>
      <c r="K390" s="1"/>
    </row>
    <row r="391" spans="1:11" ht="12.75">
      <c r="A391" s="89"/>
      <c r="B391" s="80"/>
      <c r="C391" s="1"/>
      <c r="D391" s="1"/>
      <c r="E391" s="1"/>
      <c r="F391" s="1"/>
      <c r="G391" s="1"/>
      <c r="H391" s="1"/>
      <c r="I391" s="1"/>
      <c r="J391" s="1"/>
      <c r="K391" s="1"/>
    </row>
    <row r="392" spans="1:11" ht="12.75">
      <c r="A392" s="89"/>
      <c r="B392" s="80"/>
      <c r="C392" s="1"/>
      <c r="D392" s="1"/>
      <c r="E392" s="1"/>
      <c r="F392" s="1"/>
      <c r="G392" s="1"/>
      <c r="H392" s="1"/>
      <c r="I392" s="1"/>
      <c r="J392" s="1"/>
      <c r="K392" s="1"/>
    </row>
    <row r="393" spans="1:11" ht="12.75">
      <c r="A393" s="89"/>
      <c r="B393" s="80"/>
      <c r="C393" s="1"/>
      <c r="D393" s="1"/>
      <c r="E393" s="1"/>
      <c r="F393" s="1"/>
      <c r="G393" s="1"/>
      <c r="H393" s="1"/>
      <c r="I393" s="1"/>
      <c r="J393" s="1"/>
      <c r="K393" s="1"/>
    </row>
    <row r="394" spans="1:11" ht="12.75">
      <c r="A394" s="89"/>
      <c r="B394" s="80"/>
      <c r="C394" s="1"/>
      <c r="D394" s="1"/>
      <c r="E394" s="1"/>
      <c r="F394" s="1"/>
      <c r="G394" s="1"/>
      <c r="H394" s="1"/>
      <c r="I394" s="1"/>
      <c r="J394" s="1"/>
      <c r="K394" s="1"/>
    </row>
    <row r="395" spans="1:11" ht="12.75">
      <c r="A395" s="89"/>
      <c r="B395" s="80"/>
      <c r="C395" s="1"/>
      <c r="D395" s="1"/>
      <c r="E395" s="1"/>
      <c r="F395" s="1"/>
      <c r="G395" s="1"/>
      <c r="H395" s="1"/>
      <c r="I395" s="1"/>
      <c r="J395" s="1"/>
      <c r="K395" s="1"/>
    </row>
    <row r="396" spans="1:11" ht="12.75">
      <c r="A396" s="89"/>
      <c r="B396" s="80"/>
      <c r="C396" s="1"/>
      <c r="D396" s="1"/>
      <c r="E396" s="1"/>
      <c r="F396" s="1"/>
      <c r="G396" s="1"/>
      <c r="H396" s="1"/>
      <c r="I396" s="1"/>
      <c r="J396" s="1"/>
      <c r="K396" s="1"/>
    </row>
    <row r="397" spans="1:11" ht="12.75">
      <c r="A397" s="89"/>
      <c r="B397" s="80"/>
      <c r="C397" s="1"/>
      <c r="D397" s="1"/>
      <c r="E397" s="1"/>
      <c r="F397" s="1"/>
      <c r="G397" s="1"/>
      <c r="H397" s="1"/>
      <c r="I397" s="1"/>
      <c r="J397" s="1"/>
      <c r="K397" s="1"/>
    </row>
    <row r="398" spans="1:11" ht="12.75">
      <c r="A398" s="89"/>
      <c r="B398" s="80"/>
      <c r="C398" s="1"/>
      <c r="D398" s="1"/>
      <c r="E398" s="1"/>
      <c r="F398" s="1"/>
      <c r="G398" s="1"/>
      <c r="H398" s="1"/>
      <c r="I398" s="1"/>
      <c r="J398" s="1"/>
      <c r="K398" s="1"/>
    </row>
    <row r="399" spans="1:11" ht="12.75">
      <c r="A399" s="89"/>
      <c r="B399" s="80"/>
      <c r="C399" s="1"/>
      <c r="D399" s="1"/>
      <c r="E399" s="1"/>
      <c r="F399" s="1"/>
      <c r="G399" s="1"/>
      <c r="H399" s="1"/>
      <c r="I399" s="1"/>
      <c r="J399" s="1"/>
      <c r="K399" s="1"/>
    </row>
    <row r="400" spans="1:11" ht="12.75">
      <c r="A400" s="89"/>
      <c r="B400" s="80"/>
      <c r="C400" s="1"/>
      <c r="D400" s="1"/>
      <c r="E400" s="1"/>
      <c r="F400" s="1"/>
      <c r="G400" s="1"/>
      <c r="H400" s="1"/>
      <c r="I400" s="1"/>
      <c r="J400" s="1"/>
      <c r="K400" s="1"/>
    </row>
    <row r="401" spans="1:11" ht="12.75">
      <c r="A401" s="89"/>
      <c r="B401" s="80"/>
      <c r="C401" s="1"/>
      <c r="D401" s="1"/>
      <c r="E401" s="1"/>
      <c r="F401" s="1"/>
      <c r="G401" s="1"/>
      <c r="H401" s="1"/>
      <c r="I401" s="1"/>
      <c r="J401" s="1"/>
      <c r="K401" s="1"/>
    </row>
    <row r="402" spans="1:11" ht="12.75">
      <c r="A402" s="89"/>
      <c r="B402" s="80"/>
      <c r="C402" s="1"/>
      <c r="D402" s="1"/>
      <c r="E402" s="1"/>
      <c r="F402" s="1"/>
      <c r="G402" s="1"/>
      <c r="H402" s="1"/>
      <c r="I402" s="1"/>
      <c r="J402" s="1"/>
      <c r="K402" s="1"/>
    </row>
    <row r="403" spans="1:11" ht="12.75">
      <c r="A403" s="89"/>
      <c r="B403" s="80"/>
      <c r="C403" s="1"/>
      <c r="D403" s="1"/>
      <c r="E403" s="1"/>
      <c r="F403" s="1"/>
      <c r="G403" s="1"/>
      <c r="H403" s="1"/>
      <c r="I403" s="1"/>
      <c r="J403" s="1"/>
      <c r="K403" s="1"/>
    </row>
    <row r="404" spans="1:11" ht="12.75">
      <c r="A404" s="89"/>
      <c r="B404" s="80"/>
      <c r="C404" s="1"/>
      <c r="D404" s="1"/>
      <c r="E404" s="1"/>
      <c r="F404" s="1"/>
      <c r="G404" s="1"/>
      <c r="H404" s="1"/>
      <c r="I404" s="1"/>
      <c r="J404" s="1"/>
      <c r="K404" s="1"/>
    </row>
    <row r="405" spans="1:11" ht="12.75">
      <c r="A405" s="89"/>
      <c r="B405" s="80"/>
      <c r="C405" s="1"/>
      <c r="D405" s="1"/>
      <c r="E405" s="1"/>
      <c r="F405" s="1"/>
      <c r="G405" s="1"/>
      <c r="H405" s="1"/>
      <c r="I405" s="1"/>
      <c r="J405" s="1"/>
      <c r="K405" s="1"/>
    </row>
    <row r="406" spans="1:11" ht="12.75">
      <c r="A406" s="89"/>
      <c r="B406" s="80"/>
      <c r="C406" s="1"/>
      <c r="D406" s="1"/>
      <c r="E406" s="1"/>
      <c r="F406" s="1"/>
      <c r="G406" s="1"/>
      <c r="H406" s="1"/>
      <c r="I406" s="1"/>
      <c r="J406" s="1"/>
      <c r="K406" s="1"/>
    </row>
    <row r="407" spans="1:11" ht="12.75">
      <c r="A407" s="89"/>
      <c r="B407" s="80"/>
      <c r="C407" s="1"/>
      <c r="D407" s="1"/>
      <c r="E407" s="1"/>
      <c r="F407" s="1"/>
      <c r="G407" s="1"/>
      <c r="H407" s="1"/>
      <c r="I407" s="1"/>
      <c r="J407" s="1"/>
      <c r="K407" s="1"/>
    </row>
    <row r="408" spans="1:11" ht="12.75">
      <c r="A408" s="89"/>
      <c r="B408" s="80"/>
      <c r="C408" s="1"/>
      <c r="D408" s="1"/>
      <c r="E408" s="1"/>
      <c r="F408" s="1"/>
      <c r="G408" s="1"/>
      <c r="H408" s="1"/>
      <c r="I408" s="1"/>
      <c r="J408" s="1"/>
      <c r="K408" s="1"/>
    </row>
    <row r="409" spans="1:11" ht="12.75">
      <c r="A409" s="89"/>
      <c r="B409" s="80"/>
      <c r="C409" s="1"/>
      <c r="D409" s="1"/>
      <c r="E409" s="1"/>
      <c r="F409" s="1"/>
      <c r="G409" s="1"/>
      <c r="H409" s="1"/>
      <c r="I409" s="1"/>
      <c r="J409" s="1"/>
      <c r="K409" s="1"/>
    </row>
    <row r="410" spans="1:11" ht="12.75">
      <c r="A410" s="89"/>
      <c r="B410" s="80"/>
      <c r="C410" s="1"/>
      <c r="D410" s="1"/>
      <c r="E410" s="1"/>
      <c r="F410" s="1"/>
      <c r="G410" s="1"/>
      <c r="H410" s="1"/>
      <c r="I410" s="1"/>
      <c r="J410" s="1"/>
      <c r="K410" s="1"/>
    </row>
    <row r="411" spans="1:11" ht="12.75">
      <c r="A411" s="89"/>
      <c r="B411" s="80"/>
      <c r="C411" s="1"/>
      <c r="D411" s="1"/>
      <c r="E411" s="1"/>
      <c r="F411" s="1"/>
      <c r="G411" s="1"/>
      <c r="H411" s="1"/>
      <c r="I411" s="1"/>
      <c r="J411" s="1"/>
      <c r="K411" s="1"/>
    </row>
    <row r="412" spans="1:11" ht="12.75">
      <c r="A412" s="89"/>
      <c r="B412" s="80"/>
      <c r="C412" s="1"/>
      <c r="D412" s="1"/>
      <c r="E412" s="1"/>
      <c r="F412" s="1"/>
      <c r="G412" s="1"/>
      <c r="H412" s="1"/>
      <c r="I412" s="1"/>
      <c r="J412" s="1"/>
      <c r="K412" s="1"/>
    </row>
    <row r="413" spans="1:11" ht="12.75">
      <c r="A413" s="89"/>
      <c r="B413" s="80"/>
      <c r="C413" s="1"/>
      <c r="D413" s="1"/>
      <c r="E413" s="1"/>
      <c r="F413" s="1"/>
      <c r="G413" s="1"/>
      <c r="H413" s="1"/>
      <c r="I413" s="1"/>
      <c r="J413" s="1"/>
      <c r="K413" s="1"/>
    </row>
    <row r="414" spans="1:11" ht="12.75">
      <c r="A414" s="89"/>
      <c r="B414" s="80"/>
      <c r="C414" s="1"/>
      <c r="D414" s="1"/>
      <c r="E414" s="1"/>
      <c r="F414" s="1"/>
      <c r="G414" s="1"/>
      <c r="H414" s="1"/>
      <c r="I414" s="1"/>
      <c r="J414" s="1"/>
      <c r="K414" s="1"/>
    </row>
    <row r="415" spans="1:11" ht="12.75">
      <c r="A415" s="89"/>
      <c r="B415" s="80"/>
      <c r="C415" s="1"/>
      <c r="D415" s="1"/>
      <c r="E415" s="1"/>
      <c r="F415" s="1"/>
      <c r="G415" s="1"/>
      <c r="H415" s="1"/>
      <c r="I415" s="1"/>
      <c r="J415" s="1"/>
      <c r="K415" s="1"/>
    </row>
    <row r="416" spans="1:11" ht="12.75">
      <c r="A416" s="89"/>
      <c r="B416" s="80"/>
      <c r="C416" s="1"/>
      <c r="D416" s="1"/>
      <c r="E416" s="1"/>
      <c r="F416" s="1"/>
      <c r="G416" s="1"/>
      <c r="H416" s="1"/>
      <c r="I416" s="1"/>
      <c r="J416" s="1"/>
      <c r="K416" s="1"/>
    </row>
    <row r="417" spans="1:11" ht="12.75">
      <c r="A417" s="89"/>
      <c r="B417" s="80"/>
      <c r="C417" s="1"/>
      <c r="D417" s="1"/>
      <c r="E417" s="1"/>
      <c r="F417" s="1"/>
      <c r="G417" s="1"/>
      <c r="H417" s="1"/>
      <c r="I417" s="1"/>
      <c r="J417" s="1"/>
      <c r="K417" s="1"/>
    </row>
    <row r="418" spans="1:11" ht="12.75">
      <c r="A418" s="89"/>
      <c r="B418" s="80"/>
      <c r="C418" s="1"/>
      <c r="D418" s="1"/>
      <c r="E418" s="1"/>
      <c r="F418" s="1"/>
      <c r="G418" s="1"/>
      <c r="H418" s="1"/>
      <c r="I418" s="1"/>
      <c r="J418" s="1"/>
      <c r="K418" s="1"/>
    </row>
    <row r="419" spans="1:11" ht="12.75">
      <c r="A419" s="89"/>
      <c r="B419" s="80"/>
      <c r="C419" s="1"/>
      <c r="D419" s="1"/>
      <c r="E419" s="1"/>
      <c r="F419" s="1"/>
      <c r="G419" s="1"/>
      <c r="H419" s="1"/>
      <c r="I419" s="1"/>
      <c r="J419" s="1"/>
      <c r="K419" s="1"/>
    </row>
    <row r="420" spans="1:11" ht="12.75">
      <c r="A420" s="89"/>
      <c r="B420" s="80"/>
      <c r="C420" s="1"/>
      <c r="D420" s="1"/>
      <c r="E420" s="1"/>
      <c r="F420" s="1"/>
      <c r="G420" s="1"/>
      <c r="H420" s="1"/>
      <c r="I420" s="1"/>
      <c r="J420" s="1"/>
      <c r="K420" s="1"/>
    </row>
    <row r="421" spans="1:11" ht="12.75">
      <c r="A421" s="89"/>
      <c r="B421" s="80"/>
      <c r="C421" s="1"/>
      <c r="D421" s="1"/>
      <c r="E421" s="1"/>
      <c r="F421" s="1"/>
      <c r="G421" s="1"/>
      <c r="H421" s="1"/>
      <c r="I421" s="1"/>
      <c r="J421" s="1"/>
      <c r="K421" s="1"/>
    </row>
    <row r="422" spans="1:11" ht="12.75">
      <c r="A422" s="89"/>
      <c r="B422" s="80"/>
      <c r="C422" s="1"/>
      <c r="D422" s="1"/>
      <c r="E422" s="1"/>
      <c r="F422" s="1"/>
      <c r="G422" s="1"/>
      <c r="H422" s="1"/>
      <c r="I422" s="1"/>
      <c r="J422" s="1"/>
      <c r="K422" s="1"/>
    </row>
    <row r="423" spans="1:11" ht="12.75">
      <c r="A423" s="89"/>
      <c r="B423" s="80"/>
      <c r="C423" s="1"/>
      <c r="D423" s="1"/>
      <c r="E423" s="1"/>
      <c r="F423" s="1"/>
      <c r="G423" s="1"/>
      <c r="H423" s="1"/>
      <c r="I423" s="1"/>
      <c r="J423" s="1"/>
      <c r="K423" s="1"/>
    </row>
    <row r="424" spans="1:11" ht="12.75">
      <c r="A424" s="89"/>
      <c r="B424" s="80"/>
      <c r="C424" s="1"/>
      <c r="D424" s="1"/>
      <c r="E424" s="1"/>
      <c r="F424" s="1"/>
      <c r="G424" s="1"/>
      <c r="H424" s="1"/>
      <c r="I424" s="1"/>
      <c r="J424" s="1"/>
      <c r="K424" s="1"/>
    </row>
    <row r="425" spans="1:11" ht="12.75">
      <c r="A425" s="89"/>
      <c r="B425" s="80"/>
      <c r="C425" s="1"/>
      <c r="D425" s="1"/>
      <c r="E425" s="1"/>
      <c r="F425" s="1"/>
      <c r="G425" s="1"/>
      <c r="H425" s="1"/>
      <c r="I425" s="1"/>
      <c r="J425" s="1"/>
      <c r="K425" s="1"/>
    </row>
    <row r="426" spans="1:11" ht="12.75">
      <c r="A426" s="89"/>
      <c r="B426" s="80"/>
      <c r="C426" s="1"/>
      <c r="D426" s="1"/>
      <c r="E426" s="1"/>
      <c r="F426" s="1"/>
      <c r="G426" s="1"/>
      <c r="H426" s="1"/>
      <c r="I426" s="1"/>
      <c r="J426" s="1"/>
      <c r="K426" s="1"/>
    </row>
    <row r="427" spans="1:11" ht="12.75">
      <c r="A427" s="89"/>
      <c r="B427" s="80"/>
      <c r="C427" s="1"/>
      <c r="D427" s="1"/>
      <c r="E427" s="1"/>
      <c r="F427" s="1"/>
      <c r="G427" s="1"/>
      <c r="H427" s="1"/>
      <c r="I427" s="1"/>
      <c r="J427" s="1"/>
      <c r="K427" s="1"/>
    </row>
    <row r="428" spans="1:11" ht="12.75">
      <c r="A428" s="89"/>
      <c r="B428" s="80"/>
      <c r="C428" s="1"/>
      <c r="D428" s="1"/>
      <c r="E428" s="1"/>
      <c r="F428" s="1"/>
      <c r="G428" s="1"/>
      <c r="H428" s="1"/>
      <c r="I428" s="1"/>
      <c r="J428" s="1"/>
      <c r="K428" s="1"/>
    </row>
    <row r="429" spans="1:11" ht="12.75">
      <c r="A429" s="89"/>
      <c r="B429" s="80"/>
      <c r="C429" s="1"/>
      <c r="D429" s="1"/>
      <c r="E429" s="1"/>
      <c r="F429" s="1"/>
      <c r="G429" s="1"/>
      <c r="H429" s="1"/>
      <c r="I429" s="1"/>
      <c r="J429" s="1"/>
      <c r="K429" s="1"/>
    </row>
    <row r="430" spans="1:11" ht="12.75">
      <c r="A430" s="89"/>
      <c r="B430" s="80"/>
      <c r="C430" s="1"/>
      <c r="D430" s="1"/>
      <c r="E430" s="1"/>
      <c r="F430" s="1"/>
      <c r="G430" s="1"/>
      <c r="H430" s="1"/>
      <c r="I430" s="1"/>
      <c r="J430" s="1"/>
      <c r="K430" s="1"/>
    </row>
    <row r="431" spans="1:11" ht="12.75">
      <c r="A431" s="89"/>
      <c r="B431" s="80"/>
      <c r="C431" s="1"/>
      <c r="D431" s="1"/>
      <c r="E431" s="1"/>
      <c r="F431" s="1"/>
      <c r="G431" s="1"/>
      <c r="H431" s="1"/>
      <c r="I431" s="1"/>
      <c r="J431" s="1"/>
      <c r="K431" s="1"/>
    </row>
    <row r="432" spans="1:11" ht="12.75">
      <c r="A432" s="89"/>
      <c r="B432" s="80"/>
      <c r="C432" s="1"/>
      <c r="D432" s="1"/>
      <c r="E432" s="1"/>
      <c r="F432" s="1"/>
      <c r="G432" s="1"/>
      <c r="H432" s="1"/>
      <c r="I432" s="1"/>
      <c r="J432" s="1"/>
      <c r="K432" s="1"/>
    </row>
    <row r="433" spans="1:11" ht="12.75">
      <c r="A433" s="89"/>
      <c r="B433" s="80"/>
      <c r="C433" s="1"/>
      <c r="D433" s="1"/>
      <c r="E433" s="1"/>
      <c r="F433" s="1"/>
      <c r="G433" s="1"/>
      <c r="H433" s="1"/>
      <c r="I433" s="1"/>
      <c r="J433" s="1"/>
      <c r="K433" s="1"/>
    </row>
    <row r="434" spans="1:11" ht="12.75">
      <c r="A434" s="89"/>
      <c r="B434" s="80"/>
      <c r="C434" s="1"/>
      <c r="D434" s="1"/>
      <c r="E434" s="1"/>
      <c r="F434" s="1"/>
      <c r="G434" s="1"/>
      <c r="H434" s="1"/>
      <c r="I434" s="1"/>
      <c r="J434" s="1"/>
      <c r="K434" s="1"/>
    </row>
    <row r="435" spans="1:11" ht="12.75">
      <c r="A435" s="89"/>
      <c r="B435" s="80"/>
      <c r="C435" s="1"/>
      <c r="D435" s="1"/>
      <c r="E435" s="1"/>
      <c r="F435" s="1"/>
      <c r="G435" s="1"/>
      <c r="H435" s="1"/>
      <c r="I435" s="1"/>
      <c r="J435" s="1"/>
      <c r="K435" s="1"/>
    </row>
    <row r="436" spans="1:11" ht="12.75">
      <c r="A436" s="89"/>
      <c r="B436" s="80"/>
      <c r="C436" s="1"/>
      <c r="D436" s="1"/>
      <c r="E436" s="1"/>
      <c r="F436" s="1"/>
      <c r="G436" s="1"/>
      <c r="H436" s="1"/>
      <c r="I436" s="1"/>
      <c r="J436" s="1"/>
      <c r="K436" s="1"/>
    </row>
    <row r="437" spans="1:11" ht="12.75">
      <c r="A437" s="89"/>
      <c r="B437" s="80"/>
      <c r="C437" s="1"/>
      <c r="D437" s="1"/>
      <c r="E437" s="1"/>
      <c r="F437" s="1"/>
      <c r="G437" s="1"/>
      <c r="H437" s="1"/>
      <c r="I437" s="1"/>
      <c r="J437" s="1"/>
      <c r="K437" s="1"/>
    </row>
    <row r="438" spans="1:11" ht="12.75">
      <c r="A438" s="89"/>
      <c r="B438" s="80"/>
      <c r="C438" s="1"/>
      <c r="D438" s="1"/>
      <c r="E438" s="1"/>
      <c r="F438" s="1"/>
      <c r="G438" s="1"/>
      <c r="H438" s="1"/>
      <c r="I438" s="1"/>
      <c r="J438" s="1"/>
      <c r="K438" s="1"/>
    </row>
    <row r="439" spans="1:11" ht="12.75">
      <c r="A439" s="89"/>
      <c r="B439" s="80"/>
      <c r="C439" s="1"/>
      <c r="D439" s="1"/>
      <c r="E439" s="1"/>
      <c r="F439" s="1"/>
      <c r="G439" s="1"/>
      <c r="H439" s="1"/>
      <c r="I439" s="1"/>
      <c r="J439" s="1"/>
      <c r="K439" s="1"/>
    </row>
    <row r="440" spans="1:11" ht="12.75">
      <c r="A440" s="89"/>
      <c r="B440" s="80"/>
      <c r="C440" s="1"/>
      <c r="D440" s="1"/>
      <c r="E440" s="1"/>
      <c r="F440" s="1"/>
      <c r="G440" s="1"/>
      <c r="H440" s="1"/>
      <c r="I440" s="1"/>
      <c r="J440" s="1"/>
      <c r="K440" s="1"/>
    </row>
    <row r="441" spans="1:11" ht="12.75">
      <c r="A441" s="89"/>
      <c r="B441" s="80"/>
      <c r="C441" s="1"/>
      <c r="D441" s="1"/>
      <c r="E441" s="1"/>
      <c r="F441" s="1"/>
      <c r="G441" s="1"/>
      <c r="H441" s="1"/>
      <c r="I441" s="1"/>
      <c r="J441" s="1"/>
      <c r="K441" s="1"/>
    </row>
    <row r="442" spans="1:11" ht="12.75">
      <c r="A442" s="89"/>
      <c r="B442" s="80"/>
      <c r="C442" s="1"/>
      <c r="D442" s="1"/>
      <c r="E442" s="1"/>
      <c r="F442" s="1"/>
      <c r="G442" s="1"/>
      <c r="H442" s="1"/>
      <c r="I442" s="1"/>
      <c r="J442" s="1"/>
      <c r="K442" s="1"/>
    </row>
    <row r="443" spans="1:11" ht="12.75">
      <c r="A443" s="89"/>
      <c r="B443" s="80"/>
      <c r="C443" s="1"/>
      <c r="D443" s="1"/>
      <c r="E443" s="1"/>
      <c r="F443" s="1"/>
      <c r="G443" s="1"/>
      <c r="H443" s="1"/>
      <c r="I443" s="1"/>
      <c r="J443" s="1"/>
      <c r="K443" s="1"/>
    </row>
    <row r="444" spans="1:11" ht="12.75">
      <c r="A444" s="89"/>
      <c r="B444" s="80"/>
      <c r="C444" s="1"/>
      <c r="D444" s="1"/>
      <c r="E444" s="1"/>
      <c r="F444" s="1"/>
      <c r="G444" s="1"/>
      <c r="H444" s="1"/>
      <c r="I444" s="1"/>
      <c r="J444" s="1"/>
      <c r="K444" s="1"/>
    </row>
    <row r="445" spans="1:11" ht="12.75">
      <c r="A445" s="89"/>
      <c r="B445" s="80"/>
      <c r="C445" s="1"/>
      <c r="D445" s="1"/>
      <c r="E445" s="1"/>
      <c r="F445" s="1"/>
      <c r="G445" s="1"/>
      <c r="H445" s="1"/>
      <c r="I445" s="1"/>
      <c r="J445" s="1"/>
      <c r="K445" s="1"/>
    </row>
    <row r="446" spans="1:11" ht="12.75">
      <c r="A446" s="89"/>
      <c r="B446" s="80"/>
      <c r="C446" s="1"/>
      <c r="D446" s="1"/>
      <c r="E446" s="1"/>
      <c r="F446" s="1"/>
      <c r="G446" s="1"/>
      <c r="H446" s="1"/>
      <c r="I446" s="1"/>
      <c r="J446" s="1"/>
      <c r="K446" s="1"/>
    </row>
    <row r="447" spans="1:11" ht="12.75">
      <c r="A447" s="89"/>
      <c r="B447" s="80"/>
      <c r="C447" s="1"/>
      <c r="D447" s="1"/>
      <c r="E447" s="1"/>
      <c r="F447" s="1"/>
      <c r="G447" s="1"/>
      <c r="H447" s="1"/>
      <c r="I447" s="1"/>
      <c r="J447" s="1"/>
      <c r="K447" s="1"/>
    </row>
    <row r="448" spans="1:11" ht="12.75">
      <c r="A448" s="89"/>
      <c r="B448" s="80"/>
      <c r="C448" s="1"/>
      <c r="D448" s="1"/>
      <c r="E448" s="1"/>
      <c r="F448" s="1"/>
      <c r="G448" s="1"/>
      <c r="H448" s="1"/>
      <c r="I448" s="1"/>
      <c r="J448" s="1"/>
      <c r="K448" s="1"/>
    </row>
    <row r="449" spans="1:11" ht="12.75">
      <c r="A449" s="89"/>
      <c r="B449" s="80"/>
      <c r="C449" s="1"/>
      <c r="D449" s="1"/>
      <c r="E449" s="1"/>
      <c r="F449" s="1"/>
      <c r="G449" s="1"/>
      <c r="H449" s="1"/>
      <c r="I449" s="1"/>
      <c r="J449" s="1"/>
      <c r="K449" s="1"/>
    </row>
    <row r="450" spans="1:11" ht="12.75">
      <c r="A450" s="89"/>
      <c r="B450" s="80"/>
      <c r="C450" s="1"/>
      <c r="D450" s="1"/>
      <c r="E450" s="1"/>
      <c r="F450" s="1"/>
      <c r="G450" s="1"/>
      <c r="H450" s="1"/>
      <c r="I450" s="1"/>
      <c r="J450" s="1"/>
      <c r="K450" s="1"/>
    </row>
    <row r="451" spans="1:11" ht="12.75">
      <c r="A451" s="89"/>
      <c r="B451" s="80"/>
      <c r="C451" s="1"/>
      <c r="D451" s="1"/>
      <c r="E451" s="1"/>
      <c r="F451" s="1"/>
      <c r="G451" s="1"/>
      <c r="H451" s="1"/>
      <c r="I451" s="1"/>
      <c r="J451" s="1"/>
      <c r="K451" s="1"/>
    </row>
    <row r="452" spans="1:11" ht="12.75">
      <c r="A452" s="89"/>
      <c r="B452" s="80"/>
      <c r="C452" s="1"/>
      <c r="D452" s="1"/>
      <c r="E452" s="1"/>
      <c r="F452" s="1"/>
      <c r="G452" s="1"/>
      <c r="H452" s="1"/>
      <c r="I452" s="1"/>
      <c r="J452" s="1"/>
      <c r="K452" s="1"/>
    </row>
    <row r="453" spans="1:11" ht="12.75">
      <c r="A453" s="89"/>
      <c r="B453" s="80"/>
      <c r="C453" s="1"/>
      <c r="D453" s="1"/>
      <c r="E453" s="1"/>
      <c r="F453" s="1"/>
      <c r="G453" s="1"/>
      <c r="H453" s="1"/>
      <c r="I453" s="1"/>
      <c r="J453" s="1"/>
      <c r="K453" s="1"/>
    </row>
    <row r="454" spans="1:11" ht="12.75">
      <c r="A454" s="89"/>
      <c r="B454" s="80"/>
      <c r="C454" s="1"/>
      <c r="D454" s="1"/>
      <c r="E454" s="1"/>
      <c r="F454" s="1"/>
      <c r="G454" s="1"/>
      <c r="H454" s="1"/>
      <c r="I454" s="1"/>
      <c r="J454" s="1"/>
      <c r="K454" s="1"/>
    </row>
  </sheetData>
  <sheetProtection password="EF65" sheet="1" formatCells="0" formatRows="0" insertRows="0" deleteRows="0"/>
  <mergeCells count="320">
    <mergeCell ref="C228:K228"/>
    <mergeCell ref="H225:I225"/>
    <mergeCell ref="D226:E226"/>
    <mergeCell ref="F226:G226"/>
    <mergeCell ref="H226:I226"/>
    <mergeCell ref="D227:E227"/>
    <mergeCell ref="F227:G227"/>
    <mergeCell ref="H227:I227"/>
    <mergeCell ref="C220:F220"/>
    <mergeCell ref="C221:F221"/>
    <mergeCell ref="C222:K222"/>
    <mergeCell ref="C223:K223"/>
    <mergeCell ref="D224:E224"/>
    <mergeCell ref="F224:G224"/>
    <mergeCell ref="H224:I224"/>
    <mergeCell ref="J224:K227"/>
    <mergeCell ref="D225:E225"/>
    <mergeCell ref="F225:G225"/>
    <mergeCell ref="H214:K214"/>
    <mergeCell ref="H215:K215"/>
    <mergeCell ref="H216:K216"/>
    <mergeCell ref="C217:K217"/>
    <mergeCell ref="C218:K218"/>
    <mergeCell ref="C219:K219"/>
    <mergeCell ref="C208:K208"/>
    <mergeCell ref="C209:K209"/>
    <mergeCell ref="C210:K210"/>
    <mergeCell ref="H211:K211"/>
    <mergeCell ref="H212:K212"/>
    <mergeCell ref="H213:K213"/>
    <mergeCell ref="E205:G205"/>
    <mergeCell ref="I205:K205"/>
    <mergeCell ref="E206:G206"/>
    <mergeCell ref="I206:K206"/>
    <mergeCell ref="E207:G207"/>
    <mergeCell ref="I207:K207"/>
    <mergeCell ref="C201:K201"/>
    <mergeCell ref="C202:K202"/>
    <mergeCell ref="C203:C204"/>
    <mergeCell ref="D203:G203"/>
    <mergeCell ref="H203:K203"/>
    <mergeCell ref="E204:G204"/>
    <mergeCell ref="I204:K204"/>
    <mergeCell ref="E198:G198"/>
    <mergeCell ref="I198:K198"/>
    <mergeCell ref="E199:G199"/>
    <mergeCell ref="I199:K199"/>
    <mergeCell ref="E200:G200"/>
    <mergeCell ref="I200:K200"/>
    <mergeCell ref="C193:K193"/>
    <mergeCell ref="C194:K194"/>
    <mergeCell ref="C195:K195"/>
    <mergeCell ref="C196:C197"/>
    <mergeCell ref="D196:G196"/>
    <mergeCell ref="H196:K196"/>
    <mergeCell ref="E197:G197"/>
    <mergeCell ref="I197:K197"/>
    <mergeCell ref="J187:K187"/>
    <mergeCell ref="J188:K188"/>
    <mergeCell ref="J189:K189"/>
    <mergeCell ref="J190:K190"/>
    <mergeCell ref="J191:K191"/>
    <mergeCell ref="C192:K192"/>
    <mergeCell ref="J181:K181"/>
    <mergeCell ref="J182:K182"/>
    <mergeCell ref="J183:K183"/>
    <mergeCell ref="C184:K184"/>
    <mergeCell ref="C185:K185"/>
    <mergeCell ref="C186:K186"/>
    <mergeCell ref="C175:K175"/>
    <mergeCell ref="C176:K176"/>
    <mergeCell ref="C177:K177"/>
    <mergeCell ref="C178:K178"/>
    <mergeCell ref="J179:K179"/>
    <mergeCell ref="J180:K180"/>
    <mergeCell ref="E172:G172"/>
    <mergeCell ref="I172:K172"/>
    <mergeCell ref="E173:G173"/>
    <mergeCell ref="I173:K173"/>
    <mergeCell ref="E174:G174"/>
    <mergeCell ref="I174:K174"/>
    <mergeCell ref="C167:K167"/>
    <mergeCell ref="C168:K168"/>
    <mergeCell ref="C169:K169"/>
    <mergeCell ref="C170:C171"/>
    <mergeCell ref="D170:G170"/>
    <mergeCell ref="H170:K170"/>
    <mergeCell ref="E171:G171"/>
    <mergeCell ref="I171:K171"/>
    <mergeCell ref="E164:G164"/>
    <mergeCell ref="I164:K164"/>
    <mergeCell ref="E165:G165"/>
    <mergeCell ref="I165:K165"/>
    <mergeCell ref="E166:G166"/>
    <mergeCell ref="I166:K166"/>
    <mergeCell ref="C159:K159"/>
    <mergeCell ref="C160:K160"/>
    <mergeCell ref="C161:K161"/>
    <mergeCell ref="C162:C163"/>
    <mergeCell ref="D162:G162"/>
    <mergeCell ref="H162:K162"/>
    <mergeCell ref="E163:G163"/>
    <mergeCell ref="I163:K163"/>
    <mergeCell ref="D157:E157"/>
    <mergeCell ref="F157:G157"/>
    <mergeCell ref="H157:I157"/>
    <mergeCell ref="J157:K157"/>
    <mergeCell ref="D158:E158"/>
    <mergeCell ref="F158:G158"/>
    <mergeCell ref="H158:I158"/>
    <mergeCell ref="J158:K158"/>
    <mergeCell ref="C155:C156"/>
    <mergeCell ref="D155:G155"/>
    <mergeCell ref="H155:K155"/>
    <mergeCell ref="D156:E156"/>
    <mergeCell ref="F156:G156"/>
    <mergeCell ref="H156:I156"/>
    <mergeCell ref="J156:K156"/>
    <mergeCell ref="D151:E151"/>
    <mergeCell ref="F151:G151"/>
    <mergeCell ref="H151:I151"/>
    <mergeCell ref="J151:K151"/>
    <mergeCell ref="C152:K152"/>
    <mergeCell ref="C154:K154"/>
    <mergeCell ref="H149:I149"/>
    <mergeCell ref="J149:K149"/>
    <mergeCell ref="D150:E150"/>
    <mergeCell ref="F150:G150"/>
    <mergeCell ref="H150:I150"/>
    <mergeCell ref="J150:K150"/>
    <mergeCell ref="C143:K143"/>
    <mergeCell ref="C144:K144"/>
    <mergeCell ref="C145:K145"/>
    <mergeCell ref="C146:K146"/>
    <mergeCell ref="C147:K147"/>
    <mergeCell ref="C148:C149"/>
    <mergeCell ref="D148:G148"/>
    <mergeCell ref="H148:K148"/>
    <mergeCell ref="D149:E149"/>
    <mergeCell ref="F149:G149"/>
    <mergeCell ref="D141:E141"/>
    <mergeCell ref="F141:G141"/>
    <mergeCell ref="H141:I141"/>
    <mergeCell ref="J141:K141"/>
    <mergeCell ref="D142:E142"/>
    <mergeCell ref="F142:G142"/>
    <mergeCell ref="H142:I142"/>
    <mergeCell ref="J142:K142"/>
    <mergeCell ref="C138:K138"/>
    <mergeCell ref="C139:K139"/>
    <mergeCell ref="D140:E140"/>
    <mergeCell ref="F140:G140"/>
    <mergeCell ref="H140:I140"/>
    <mergeCell ref="J140:K140"/>
    <mergeCell ref="C136:E136"/>
    <mergeCell ref="F136:G136"/>
    <mergeCell ref="H136:I136"/>
    <mergeCell ref="J136:K136"/>
    <mergeCell ref="C137:E137"/>
    <mergeCell ref="F137:G137"/>
    <mergeCell ref="H137:I137"/>
    <mergeCell ref="J137:K137"/>
    <mergeCell ref="C134:E134"/>
    <mergeCell ref="F134:G134"/>
    <mergeCell ref="H134:I134"/>
    <mergeCell ref="J134:K134"/>
    <mergeCell ref="C135:E135"/>
    <mergeCell ref="F135:G135"/>
    <mergeCell ref="H135:I135"/>
    <mergeCell ref="J135:K135"/>
    <mergeCell ref="C131:K131"/>
    <mergeCell ref="C132:E133"/>
    <mergeCell ref="F132:K132"/>
    <mergeCell ref="F133:G133"/>
    <mergeCell ref="H133:I133"/>
    <mergeCell ref="J133:K133"/>
    <mergeCell ref="C125:K125"/>
    <mergeCell ref="C126:K126"/>
    <mergeCell ref="C127:K127"/>
    <mergeCell ref="C128:K128"/>
    <mergeCell ref="C129:K129"/>
    <mergeCell ref="C130:K130"/>
    <mergeCell ref="C119:K119"/>
    <mergeCell ref="C120:K120"/>
    <mergeCell ref="C121:K121"/>
    <mergeCell ref="C122:K122"/>
    <mergeCell ref="C123:K123"/>
    <mergeCell ref="C124:K124"/>
    <mergeCell ref="C113:K113"/>
    <mergeCell ref="C114:K114"/>
    <mergeCell ref="C115:K115"/>
    <mergeCell ref="C116:K116"/>
    <mergeCell ref="C117:K117"/>
    <mergeCell ref="C118:K118"/>
    <mergeCell ref="C111:E111"/>
    <mergeCell ref="F111:H111"/>
    <mergeCell ref="I111:K111"/>
    <mergeCell ref="C112:E112"/>
    <mergeCell ref="F112:H112"/>
    <mergeCell ref="I112:K112"/>
    <mergeCell ref="C107:K107"/>
    <mergeCell ref="C108:K108"/>
    <mergeCell ref="C109:K109"/>
    <mergeCell ref="C110:E110"/>
    <mergeCell ref="F110:H110"/>
    <mergeCell ref="I110:K110"/>
    <mergeCell ref="C101:K101"/>
    <mergeCell ref="C102:K102"/>
    <mergeCell ref="C103:K103"/>
    <mergeCell ref="C104:K104"/>
    <mergeCell ref="C105:K105"/>
    <mergeCell ref="C106:K106"/>
    <mergeCell ref="C95:K95"/>
    <mergeCell ref="C96:K96"/>
    <mergeCell ref="C97:K97"/>
    <mergeCell ref="C98:K98"/>
    <mergeCell ref="C99:K99"/>
    <mergeCell ref="C100:K100"/>
    <mergeCell ref="C89:K89"/>
    <mergeCell ref="C90:K90"/>
    <mergeCell ref="C91:K91"/>
    <mergeCell ref="C92:K92"/>
    <mergeCell ref="C93:K93"/>
    <mergeCell ref="C94:K94"/>
    <mergeCell ref="C83:K83"/>
    <mergeCell ref="C84:K84"/>
    <mergeCell ref="C85:K85"/>
    <mergeCell ref="C86:K86"/>
    <mergeCell ref="C87:K87"/>
    <mergeCell ref="C88:K88"/>
    <mergeCell ref="C76:K76"/>
    <mergeCell ref="C77:K77"/>
    <mergeCell ref="C78:K78"/>
    <mergeCell ref="C79:K79"/>
    <mergeCell ref="C81:K81"/>
    <mergeCell ref="C82:K82"/>
    <mergeCell ref="C70:K70"/>
    <mergeCell ref="C71:K71"/>
    <mergeCell ref="C72:K72"/>
    <mergeCell ref="C73:K73"/>
    <mergeCell ref="C74:K74"/>
    <mergeCell ref="C75:K75"/>
    <mergeCell ref="C64:K64"/>
    <mergeCell ref="C65:K65"/>
    <mergeCell ref="C66:K66"/>
    <mergeCell ref="C67:K67"/>
    <mergeCell ref="C68:K68"/>
    <mergeCell ref="C69:K69"/>
    <mergeCell ref="C58:K58"/>
    <mergeCell ref="C59:K59"/>
    <mergeCell ref="C60:K60"/>
    <mergeCell ref="C61:K61"/>
    <mergeCell ref="C62:K62"/>
    <mergeCell ref="C63:K63"/>
    <mergeCell ref="C52:K52"/>
    <mergeCell ref="C53:K53"/>
    <mergeCell ref="C54:K54"/>
    <mergeCell ref="C55:K55"/>
    <mergeCell ref="C56:K56"/>
    <mergeCell ref="C57:K57"/>
    <mergeCell ref="C46:K46"/>
    <mergeCell ref="C47:K47"/>
    <mergeCell ref="C48:K48"/>
    <mergeCell ref="C49:K49"/>
    <mergeCell ref="C50:K50"/>
    <mergeCell ref="C51:K51"/>
    <mergeCell ref="C40:K40"/>
    <mergeCell ref="C41:K41"/>
    <mergeCell ref="C42:K42"/>
    <mergeCell ref="C43:K43"/>
    <mergeCell ref="C44:K44"/>
    <mergeCell ref="C45:K45"/>
    <mergeCell ref="C34:K34"/>
    <mergeCell ref="C35:K35"/>
    <mergeCell ref="C36:K36"/>
    <mergeCell ref="C37:K37"/>
    <mergeCell ref="C38:K38"/>
    <mergeCell ref="C39:K39"/>
    <mergeCell ref="C28:K28"/>
    <mergeCell ref="C29:K29"/>
    <mergeCell ref="C30:K30"/>
    <mergeCell ref="C31:K31"/>
    <mergeCell ref="C32:K32"/>
    <mergeCell ref="C33:K33"/>
    <mergeCell ref="C25:K25"/>
    <mergeCell ref="M25:N25"/>
    <mergeCell ref="C26:K26"/>
    <mergeCell ref="M26:N26"/>
    <mergeCell ref="C27:K27"/>
    <mergeCell ref="M27:N27"/>
    <mergeCell ref="D21:K21"/>
    <mergeCell ref="C22:K22"/>
    <mergeCell ref="C23:K23"/>
    <mergeCell ref="M23:N23"/>
    <mergeCell ref="C24:K24"/>
    <mergeCell ref="M24:N24"/>
    <mergeCell ref="D16:K16"/>
    <mergeCell ref="C17:E17"/>
    <mergeCell ref="F17:K17"/>
    <mergeCell ref="F18:K18"/>
    <mergeCell ref="C19:K19"/>
    <mergeCell ref="D20:K20"/>
    <mergeCell ref="C10:K10"/>
    <mergeCell ref="C11:K11"/>
    <mergeCell ref="D12:K12"/>
    <mergeCell ref="D13:K13"/>
    <mergeCell ref="D14:K14"/>
    <mergeCell ref="D15:K15"/>
    <mergeCell ref="C6:E6"/>
    <mergeCell ref="F6:G6"/>
    <mergeCell ref="I6:J6"/>
    <mergeCell ref="C7:K7"/>
    <mergeCell ref="C8:K8"/>
    <mergeCell ref="C9:K9"/>
    <mergeCell ref="C1:K1"/>
    <mergeCell ref="C2:K2"/>
    <mergeCell ref="C3:K3"/>
    <mergeCell ref="C5:E5"/>
    <mergeCell ref="F5:G5"/>
    <mergeCell ref="I5:J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4"/>
  <headerFooter alignWithMargins="0">
    <oddFooter>&amp;C&amp;"Arial,Kurzíva"&amp;8Formulář zpracovala ASPEKT HM, daňová, účetní a auditorská kancelář, www.danovapriznani.cz, business.center.cz&amp;"Arial,Obyčejné"&amp;10
&amp;"Arial,Tučné"&amp;8&amp;P</oddFooter>
  </headerFooter>
  <rowBreaks count="1" manualBreakCount="1">
    <brk id="143" min="2"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2020-11-10T19:06:40Z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