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76" windowWidth="12120" windowHeight="12750" activeTab="0"/>
  </bookViews>
  <sheets>
    <sheet name="List1" sheetId="1" r:id="rId1"/>
  </sheets>
  <definedNames>
    <definedName name="_xlnm.Print_Area" localSheetId="0">'List1'!$A$1:$G$52</definedName>
  </definedNames>
  <calcPr fullCalcOnLoad="1"/>
</workbook>
</file>

<file path=xl/sharedStrings.xml><?xml version="1.0" encoding="utf-8"?>
<sst xmlns="http://schemas.openxmlformats.org/spreadsheetml/2006/main" count="76" uniqueCount="76">
  <si>
    <t>Nezdanitelné částky</t>
  </si>
  <si>
    <t>Nezdanitelné částky celkem</t>
  </si>
  <si>
    <t>Vypočtená daň</t>
  </si>
  <si>
    <t>VÝPOČET DANĚ</t>
  </si>
  <si>
    <t>Podpis :</t>
  </si>
  <si>
    <t>příspěvky na penzijní připojištění</t>
  </si>
  <si>
    <r>
      <t>Rodné číslo</t>
    </r>
    <r>
      <rPr>
        <vertAlign val="superscript"/>
        <sz val="8"/>
        <rFont val="Arial CE"/>
        <family val="2"/>
      </rPr>
      <t>1)</t>
    </r>
  </si>
  <si>
    <t xml:space="preserve">PSČ </t>
  </si>
  <si>
    <t>Úhrn pojistného ( § 6 odst. 13 zákona )</t>
  </si>
  <si>
    <t>Úhrn příjmů od všech plátců</t>
  </si>
  <si>
    <t xml:space="preserve">hodnota darů </t>
  </si>
  <si>
    <t>úroky z úvěru ( úvěrů )</t>
  </si>
  <si>
    <t>pojistné na soukromé životní pojištění</t>
  </si>
  <si>
    <t>členské příspěvky člena odborové organizace</t>
  </si>
  <si>
    <t>Před vyplněním si, prosím, přečtěte pokyny.</t>
  </si>
  <si>
    <t>A DAŇOVÉHO ZVÝHODNĚNÍ</t>
  </si>
  <si>
    <t>u daně z příjmů fyzických osob</t>
  </si>
  <si>
    <t>ze závislé činnosti a z funkčních požitků</t>
  </si>
  <si>
    <t>Daňové zvýhodnění</t>
  </si>
  <si>
    <t>Nárok celkem</t>
  </si>
  <si>
    <t>z toho sleva na dani</t>
  </si>
  <si>
    <t>Zúčtování záloh na daň po slevě</t>
  </si>
  <si>
    <t>Vyplacené daňové bonusy od všech plátců</t>
  </si>
  <si>
    <r>
      <t>Zúčtování záloh a daňového zvýhodnění</t>
    </r>
    <r>
      <rPr>
        <vertAlign val="superscript"/>
        <sz val="9"/>
        <rFont val="Arial CE"/>
        <family val="0"/>
      </rPr>
      <t>2)</t>
    </r>
    <r>
      <rPr>
        <sz val="9"/>
        <rFont val="Arial CE"/>
        <family val="2"/>
      </rPr>
      <t xml:space="preserve"> provedl dne :</t>
    </r>
  </si>
  <si>
    <t>Pokyny :</t>
  </si>
  <si>
    <t>Záporné hodnoty uvádějte se znaménkem "mínus".</t>
  </si>
  <si>
    <t>Poznámky :</t>
  </si>
  <si>
    <r>
      <t>1)</t>
    </r>
    <r>
      <rPr>
        <sz val="8"/>
        <rFont val="Arial CE"/>
        <family val="0"/>
      </rPr>
      <t xml:space="preserve"> U cizích státních příslušníků uveďte datum narození.</t>
    </r>
  </si>
  <si>
    <r>
      <t>2)</t>
    </r>
    <r>
      <rPr>
        <sz val="8"/>
        <rFont val="Arial CE"/>
        <family val="0"/>
      </rPr>
      <t xml:space="preserve"> Nehodící se škrtněte.</t>
    </r>
  </si>
  <si>
    <t>( § 15 odst. 5 zákona )</t>
  </si>
  <si>
    <t>( § 15 odst. 1 zákona )</t>
  </si>
  <si>
    <t>( § 15 odst. 3 a 4 zákona )</t>
  </si>
  <si>
    <t>( § 15 odst. 6 zákona )</t>
  </si>
  <si>
    <t>( § 15 odst. 7 zákona )</t>
  </si>
  <si>
    <t>Slevy na dani podle                                                                 § 35 ba odst. 1 zákona</t>
  </si>
  <si>
    <t>písm. a) na poplatníka</t>
  </si>
  <si>
    <t>písm. b) na manžela ( manželku )</t>
  </si>
  <si>
    <t>písm. c) na částečnou invaliditu</t>
  </si>
  <si>
    <t>písm. d) na plnou invaliditu</t>
  </si>
  <si>
    <t>písm. e) poplatník je držitelem průkazu ZTP/P</t>
  </si>
  <si>
    <t>Slevy na dani podle § 35 ba zákona celkem</t>
  </si>
  <si>
    <t>Daň po slevě na dani podle § 35ba zákona ( částka musí být &gt;= 0 )</t>
  </si>
  <si>
    <t>Úhrn sražených záloh na daň ( po slevě na dani )</t>
  </si>
  <si>
    <t>Zúčtování měsíčních                      daňových bonusů</t>
  </si>
  <si>
    <t>Kompenzace vzniklých             rozdílů na dani a na bonusu</t>
  </si>
  <si>
    <t xml:space="preserve">Příjmení, jméno a titul poplatníka </t>
  </si>
  <si>
    <t>Adresa bydliště ( místo trvalého pobytu )</t>
  </si>
  <si>
    <t>Základ daně snížený o nezdanitelné částky ( zaokrouhlený na celé stovky Kč dolů )</t>
  </si>
  <si>
    <t>( § 15 odst. 8 zákona )</t>
  </si>
  <si>
    <t>úhrady za zkoušky ověřující výsledky dalšího vzdělávání</t>
  </si>
  <si>
    <t>písm. f) poplatník se soustavně připravuje na budoucí povolání</t>
  </si>
  <si>
    <r>
      <t xml:space="preserve">Přeplatek    </t>
    </r>
    <r>
      <rPr>
        <sz val="8"/>
        <rFont val="Arial CE"/>
        <family val="0"/>
      </rPr>
      <t xml:space="preserve">(označ +), je-li ř.21 &gt; 20                                                  </t>
    </r>
    <r>
      <rPr>
        <b/>
        <sz val="8"/>
        <rFont val="Arial CE"/>
        <family val="0"/>
      </rPr>
      <t xml:space="preserve">                                                    Nedoplatek  </t>
    </r>
    <r>
      <rPr>
        <sz val="8"/>
        <rFont val="Arial CE"/>
        <family val="0"/>
      </rPr>
      <t>(označ -), je-li ř.21 &lt; 20</t>
    </r>
  </si>
  <si>
    <t>daňový bonus ( ř.23 - ř.24 )</t>
  </si>
  <si>
    <t>Daň po slevě ( ř.20 - ř.24 )</t>
  </si>
  <si>
    <t>Rozdíl na dani po slevě ( ř.21 - ř.26 )</t>
  </si>
  <si>
    <t>Rozdíl na daňovém bonusu ( ř.25 - ř.28 )</t>
  </si>
  <si>
    <t>Formulář zpracovala ASPEKT HM, daňová, účetní a auditorská kancelář, www.danovapriznani.cz, business.center.cz</t>
  </si>
  <si>
    <t>Doplatek ze zúčtování ( z ř. 30 ) činí</t>
  </si>
  <si>
    <t>a) - přeplatek na dani po slevě</t>
  </si>
  <si>
    <t>b) - doplatek na daňovém bonusu</t>
  </si>
  <si>
    <t>ř. 21 - Uveďte úhrn sražených záloh po případné slevě na dani z příjmů uvedených na řádku 1.</t>
  </si>
  <si>
    <t>ř. 24 - Maximálně do výše částky uvedené na řádku 20.</t>
  </si>
  <si>
    <t>ř. 29 - Jestliže u poplatníka úhrn příjmů ve zdaňovacím období nedosáhl alespoň 48 000 Kč, tj. šestinásobku minimální mzdy podle § 35c odst. 4 zákona, na řádek uveďte "0". Na vyplacený měsíční daňový bonus v kalendářních měsících, v nichž úhrn příjmů dosáhl alespoň výše 4 000 Kč, tj. poloviny minimální měsíční mzdy podle § 35d odst. 6 zákona, poplatník již nárok neztrácí.</t>
  </si>
  <si>
    <t>ř. 30 - Doplatek ze zúčtování ( tj. přeplatek na dani, doplatek na daňovém bonusu ) označte (+), nedoplatek ze zúčtování označte (-). Doplatek nižší než 51 Kč se nevrací. Nedoplatek ze zúčtování se nesráží.</t>
  </si>
  <si>
    <t xml:space="preserve">podle z. č. 586/1992 Sb., o daních z příjmů, ve znění pozdějších předpisů, </t>
  </si>
  <si>
    <t>( dále jen "zákon") za zdaňovací období 2008</t>
  </si>
  <si>
    <r>
      <t xml:space="preserve">Dílčí základ daně od všech plátců </t>
    </r>
    <r>
      <rPr>
        <sz val="8"/>
        <rFont val="Arial CE"/>
        <family val="0"/>
      </rPr>
      <t>( ř. 1 + ř. 2 )</t>
    </r>
  </si>
  <si>
    <t>Doplatek ze zúčtování (kladná částka), nedoplatek ze zúčtování (záporná částka) ( ř.27 + ř.29 )</t>
  </si>
  <si>
    <t>25 5460/1    Mfin 5460/1 vzor  č.13</t>
  </si>
  <si>
    <t>ř. 1   - Uveďte pouze příjmy vyplacené nebo obdržené do 31. ledna 2009</t>
  </si>
  <si>
    <t>ř. 2   - Uveďte pojistné, které je povinen platit zaměstnavatel sám za sebe podle§ 6 odst. 13 zákona z příjmů na řádku 1.</t>
  </si>
  <si>
    <t>ř. 22 - Pokud poplatník neuplatňuje daňové zvýhodnění podle § 35c a 35d zákona, výpočet končí řádkem 22. Údaj o vratitelném přeplatku z tohoto řádku plátce daně uvede do Vyúčtování daně z příjmů fyzických osob ze závislé činnosti a funkčních požitků za zdaňovací období 2009 na stranu 1 na řádek označený "06". Pokud poplatník uplatňuje daňové zvýhodnění, řádek 22 se nevyplňuje a pokračuje se ve výpočtu řádkem 23 až 31.</t>
  </si>
  <si>
    <t>ř. 25 - Výše daňového bonusu musí činit alespon 100 Kč, maximálně však do výše 52 200 Kč.</t>
  </si>
  <si>
    <t>Údaj o vratitelném přeplatku z řádku 31 uvedený pod písmenem a) plátce uvede do Vyúčtování daně z příjmů fyzických osob ze závislé činnosti a z funkčních požitků za zdaňovací období 2008 na stranu 1 na řádek označený "06".</t>
  </si>
  <si>
    <t>ř. 31 - Je určen pro klíčování doplatku ze zúčtování a slouží pro správné vyplnění tiskopisu Vyúčtování daně z příjmů fyzických osob ze závislé činnosti a z funkčních požitků.</t>
  </si>
  <si>
    <t>Údaj o vratitelném doplatku z řádku 31 uvedený pod písmenem b) plátce uvede do Vyúčtování daně z příjmů fyzických osob ze závislé činnosti a z funkčních požitků za zdaňovací období 2008 na stranu 1 na řádek označený "06a".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</si>
</sst>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8">
    <font>
      <sz val="10"/>
      <name val="Arial CE"/>
      <family val="0"/>
    </font>
    <font>
      <sz val="10"/>
      <name val="Arial"/>
      <family val="0"/>
    </font>
    <font>
      <sz val="18"/>
      <name val="Arial CE"/>
      <family val="0"/>
    </font>
    <font>
      <sz val="18"/>
      <name val="Arial"/>
      <family val="0"/>
    </font>
    <font>
      <sz val="14"/>
      <name val="Arial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b/>
      <i/>
      <u val="single"/>
      <sz val="8"/>
      <name val="Arial CE"/>
      <family val="2"/>
    </font>
    <font>
      <sz val="9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vertAlign val="superscript"/>
      <sz val="8"/>
      <name val="Arial CE"/>
      <family val="2"/>
    </font>
    <font>
      <vertAlign val="superscript"/>
      <sz val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19" applyFont="1" applyFill="1" applyAlignment="1">
      <alignment/>
    </xf>
    <xf numFmtId="0" fontId="4" fillId="2" borderId="0" xfId="19" applyFont="1" applyFill="1" applyAlignment="1">
      <alignment/>
    </xf>
    <xf numFmtId="0" fontId="0" fillId="3" borderId="0" xfId="0" applyFill="1" applyAlignment="1">
      <alignment/>
    </xf>
    <xf numFmtId="0" fontId="3" fillId="3" borderId="0" xfId="19" applyFont="1" applyFill="1" applyAlignment="1">
      <alignment/>
    </xf>
    <xf numFmtId="0" fontId="4" fillId="3" borderId="0" xfId="19" applyFont="1" applyFill="1" applyAlignment="1">
      <alignment/>
    </xf>
    <xf numFmtId="14" fontId="0" fillId="2" borderId="1" xfId="19" applyNumberFormat="1" applyFont="1" applyFill="1" applyBorder="1" applyAlignment="1" applyProtection="1">
      <alignment horizontal="center"/>
      <protection locked="0"/>
    </xf>
    <xf numFmtId="0" fontId="7" fillId="2" borderId="2" xfId="19" applyFont="1" applyFill="1" applyBorder="1" applyAlignment="1">
      <alignment horizontal="right"/>
    </xf>
    <xf numFmtId="0" fontId="7" fillId="2" borderId="0" xfId="19" applyFont="1" applyFill="1" applyBorder="1" applyAlignment="1">
      <alignment horizontal="right"/>
    </xf>
    <xf numFmtId="0" fontId="0" fillId="2" borderId="3" xfId="19" applyFont="1" applyFill="1" applyBorder="1" applyAlignment="1" applyProtection="1">
      <alignment/>
      <protection/>
    </xf>
    <xf numFmtId="0" fontId="6" fillId="2" borderId="4" xfId="19" applyFont="1" applyFill="1" applyBorder="1" applyAlignment="1" applyProtection="1">
      <alignment horizontal="center"/>
      <protection/>
    </xf>
    <xf numFmtId="0" fontId="14" fillId="4" borderId="0" xfId="19" applyFont="1" applyFill="1" applyAlignment="1" applyProtection="1">
      <alignment horizontal="center"/>
      <protection/>
    </xf>
    <xf numFmtId="0" fontId="0" fillId="4" borderId="3" xfId="0" applyFill="1" applyBorder="1" applyAlignment="1">
      <alignment/>
    </xf>
    <xf numFmtId="0" fontId="0" fillId="0" borderId="0" xfId="0" applyAlignment="1">
      <alignment vertical="center" wrapText="1"/>
    </xf>
    <xf numFmtId="0" fontId="7" fillId="4" borderId="5" xfId="19" applyFont="1" applyFill="1" applyBorder="1" applyAlignment="1">
      <alignment horizontal="center" vertical="center"/>
    </xf>
    <xf numFmtId="0" fontId="7" fillId="4" borderId="6" xfId="19" applyFont="1" applyFill="1" applyBorder="1" applyAlignment="1">
      <alignment horizontal="center" vertical="center"/>
    </xf>
    <xf numFmtId="0" fontId="7" fillId="4" borderId="7" xfId="19" applyFont="1" applyFill="1" applyBorder="1" applyAlignment="1">
      <alignment horizontal="left" vertical="center" wrapText="1"/>
    </xf>
    <xf numFmtId="0" fontId="6" fillId="0" borderId="8" xfId="0" applyFont="1" applyBorder="1" applyAlignment="1" applyProtection="1">
      <alignment horizontal="left"/>
      <protection locked="0"/>
    </xf>
    <xf numFmtId="0" fontId="7" fillId="4" borderId="9" xfId="19" applyFont="1" applyFill="1" applyBorder="1" applyAlignment="1">
      <alignment horizontal="center" vertical="center"/>
    </xf>
    <xf numFmtId="3" fontId="0" fillId="2" borderId="10" xfId="19" applyNumberFormat="1" applyFont="1" applyFill="1" applyBorder="1" applyAlignment="1" applyProtection="1">
      <alignment horizontal="center" vertical="center"/>
      <protection locked="0"/>
    </xf>
    <xf numFmtId="0" fontId="5" fillId="4" borderId="0" xfId="19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4" borderId="3" xfId="19" applyFont="1" applyFill="1" applyBorder="1" applyAlignment="1">
      <alignment/>
    </xf>
    <xf numFmtId="0" fontId="7" fillId="2" borderId="11" xfId="19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3" fontId="0" fillId="2" borderId="7" xfId="19" applyNumberFormat="1" applyFont="1" applyFill="1" applyBorder="1" applyAlignment="1" applyProtection="1">
      <alignment horizontal="center" vertical="center"/>
      <protection locked="0"/>
    </xf>
    <xf numFmtId="3" fontId="0" fillId="0" borderId="12" xfId="0" applyNumberFormat="1" applyFont="1" applyBorder="1" applyAlignment="1" applyProtection="1">
      <alignment horizontal="center" vertical="center"/>
      <protection locked="0"/>
    </xf>
    <xf numFmtId="0" fontId="7" fillId="4" borderId="7" xfId="19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2" borderId="14" xfId="19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15" xfId="0" applyBorder="1" applyAlignment="1" applyProtection="1">
      <alignment/>
      <protection locked="0"/>
    </xf>
    <xf numFmtId="0" fontId="6" fillId="2" borderId="3" xfId="19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2" fillId="4" borderId="16" xfId="19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7" fillId="4" borderId="17" xfId="19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4" fillId="4" borderId="17" xfId="19" applyFont="1" applyFill="1" applyBorder="1" applyAlignment="1">
      <alignment horizontal="left" vertical="center"/>
    </xf>
    <xf numFmtId="3" fontId="0" fillId="0" borderId="18" xfId="0" applyNumberFormat="1" applyFont="1" applyBorder="1" applyAlignment="1" applyProtection="1">
      <alignment horizontal="center" vertical="center"/>
      <protection locked="0"/>
    </xf>
    <xf numFmtId="3" fontId="5" fillId="2" borderId="11" xfId="19" applyNumberFormat="1" applyFont="1" applyFill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0" fontId="0" fillId="4" borderId="20" xfId="19" applyFont="1" applyFill="1" applyBorder="1" applyAlignment="1">
      <alignment horizontal="center"/>
    </xf>
    <xf numFmtId="0" fontId="0" fillId="0" borderId="20" xfId="0" applyBorder="1" applyAlignment="1">
      <alignment/>
    </xf>
    <xf numFmtId="0" fontId="14" fillId="4" borderId="7" xfId="19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" fontId="5" fillId="2" borderId="7" xfId="19" applyNumberFormat="1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7" fillId="4" borderId="7" xfId="19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4" borderId="11" xfId="19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7" fillId="4" borderId="24" xfId="19" applyFont="1" applyFill="1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14" fillId="4" borderId="7" xfId="19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4" fillId="4" borderId="7" xfId="19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3" fontId="5" fillId="2" borderId="7" xfId="19" applyNumberFormat="1" applyFont="1" applyFill="1" applyBorder="1" applyAlignment="1" applyProtection="1">
      <alignment horizontal="center" vertical="center"/>
      <protection/>
    </xf>
    <xf numFmtId="3" fontId="5" fillId="0" borderId="12" xfId="0" applyNumberFormat="1" applyFont="1" applyBorder="1" applyAlignment="1" applyProtection="1">
      <alignment horizontal="center" vertical="center"/>
      <protection/>
    </xf>
    <xf numFmtId="0" fontId="7" fillId="4" borderId="17" xfId="0" applyFont="1" applyFill="1" applyBorder="1" applyAlignment="1">
      <alignment horizontal="left" vertical="center"/>
    </xf>
    <xf numFmtId="3" fontId="5" fillId="2" borderId="7" xfId="19" applyNumberFormat="1" applyFont="1" applyFill="1" applyBorder="1" applyAlignment="1" applyProtection="1">
      <alignment horizontal="center" vertical="center"/>
      <protection locked="0"/>
    </xf>
    <xf numFmtId="3" fontId="5" fillId="0" borderId="12" xfId="0" applyNumberFormat="1" applyFont="1" applyBorder="1" applyAlignment="1" applyProtection="1">
      <alignment horizontal="center" vertical="center"/>
      <protection locked="0"/>
    </xf>
    <xf numFmtId="0" fontId="5" fillId="4" borderId="0" xfId="19" applyFont="1" applyFill="1" applyAlignment="1">
      <alignment horizontal="left"/>
    </xf>
    <xf numFmtId="0" fontId="0" fillId="4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2" fillId="4" borderId="0" xfId="19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3" fillId="0" borderId="0" xfId="0" applyFont="1" applyAlignment="1">
      <alignment/>
    </xf>
    <xf numFmtId="0" fontId="8" fillId="4" borderId="0" xfId="19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4" borderId="0" xfId="0" applyFont="1" applyFill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0" fillId="2" borderId="23" xfId="19" applyFont="1" applyFill="1" applyBorder="1" applyAlignment="1" applyProtection="1">
      <alignment/>
      <protection/>
    </xf>
    <xf numFmtId="0" fontId="6" fillId="2" borderId="27" xfId="19" applyFont="1" applyFill="1" applyBorder="1" applyAlignment="1" applyProtection="1">
      <alignment/>
      <protection locked="0"/>
    </xf>
    <xf numFmtId="0" fontId="6" fillId="0" borderId="27" xfId="0" applyFont="1" applyBorder="1" applyAlignment="1" applyProtection="1">
      <alignment/>
      <protection locked="0"/>
    </xf>
    <xf numFmtId="0" fontId="6" fillId="0" borderId="28" xfId="0" applyFont="1" applyBorder="1" applyAlignment="1" applyProtection="1">
      <alignment/>
      <protection locked="0"/>
    </xf>
    <xf numFmtId="0" fontId="14" fillId="4" borderId="10" xfId="19" applyFont="1" applyFill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4" borderId="29" xfId="19" applyFont="1" applyFill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4" borderId="0" xfId="0" applyFont="1" applyFill="1" applyAlignment="1">
      <alignment horizontal="left"/>
    </xf>
    <xf numFmtId="0" fontId="0" fillId="4" borderId="0" xfId="0" applyFont="1" applyFill="1" applyAlignment="1">
      <alignment horizontal="left"/>
    </xf>
    <xf numFmtId="3" fontId="0" fillId="2" borderId="23" xfId="19" applyNumberFormat="1" applyFont="1" applyFill="1" applyBorder="1" applyAlignment="1" applyProtection="1">
      <alignment horizontal="center" vertical="center"/>
      <protection locked="0"/>
    </xf>
    <xf numFmtId="3" fontId="0" fillId="0" borderId="31" xfId="0" applyNumberFormat="1" applyFont="1" applyBorder="1" applyAlignment="1" applyProtection="1">
      <alignment horizontal="center" vertical="center"/>
      <protection locked="0"/>
    </xf>
    <xf numFmtId="0" fontId="10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4" fillId="4" borderId="11" xfId="19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4" fillId="4" borderId="11" xfId="19" applyFont="1" applyFill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3" fontId="0" fillId="2" borderId="7" xfId="19" applyNumberFormat="1" applyFont="1" applyFill="1" applyBorder="1" applyAlignment="1" applyProtection="1">
      <alignment horizontal="center" vertical="center"/>
      <protection/>
    </xf>
    <xf numFmtId="3" fontId="0" fillId="0" borderId="12" xfId="0" applyNumberFormat="1" applyFont="1" applyBorder="1" applyAlignment="1" applyProtection="1">
      <alignment horizontal="center" vertical="center"/>
      <protection/>
    </xf>
    <xf numFmtId="0" fontId="7" fillId="4" borderId="7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4" borderId="0" xfId="0" applyFont="1" applyFill="1" applyAlignment="1">
      <alignment horizontal="left" wrapText="1" shrinkToFit="1"/>
    </xf>
    <xf numFmtId="0" fontId="0" fillId="0" borderId="0" xfId="0" applyAlignment="1">
      <alignment/>
    </xf>
    <xf numFmtId="0" fontId="7" fillId="4" borderId="11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left" vertical="center" wrapText="1"/>
    </xf>
    <xf numFmtId="0" fontId="11" fillId="4" borderId="0" xfId="19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0" fillId="0" borderId="22" xfId="0" applyBorder="1" applyAlignment="1">
      <alignment/>
    </xf>
    <xf numFmtId="0" fontId="7" fillId="2" borderId="11" xfId="19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7" fillId="2" borderId="14" xfId="19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7" fillId="4" borderId="0" xfId="19" applyFont="1" applyFill="1" applyAlignment="1">
      <alignment horizontal="left"/>
    </xf>
    <xf numFmtId="0" fontId="0" fillId="0" borderId="0" xfId="0" applyAlignment="1">
      <alignment horizontal="left"/>
    </xf>
    <xf numFmtId="0" fontId="7" fillId="4" borderId="32" xfId="0" applyFont="1" applyFill="1" applyBorder="1" applyAlignment="1">
      <alignment horizontal="left" vertical="center"/>
    </xf>
    <xf numFmtId="0" fontId="7" fillId="4" borderId="33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/>
    </xf>
    <xf numFmtId="0" fontId="0" fillId="4" borderId="0" xfId="0" applyFont="1" applyFill="1" applyAlignment="1">
      <alignment horizontal="left"/>
    </xf>
    <xf numFmtId="0" fontId="15" fillId="4" borderId="0" xfId="19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0" fillId="4" borderId="0" xfId="0" applyFill="1" applyAlignment="1">
      <alignment/>
    </xf>
    <xf numFmtId="0" fontId="0" fillId="4" borderId="3" xfId="0" applyFill="1" applyBorder="1" applyAlignment="1">
      <alignment/>
    </xf>
    <xf numFmtId="0" fontId="11" fillId="4" borderId="0" xfId="19" applyFont="1" applyFill="1" applyBorder="1" applyAlignment="1">
      <alignment horizontal="right"/>
    </xf>
    <xf numFmtId="3" fontId="0" fillId="2" borderId="32" xfId="19" applyNumberFormat="1" applyFont="1" applyFill="1" applyBorder="1" applyAlignment="1" applyProtection="1">
      <alignment horizontal="center" vertical="center"/>
      <protection/>
    </xf>
    <xf numFmtId="3" fontId="0" fillId="0" borderId="36" xfId="0" applyNumberFormat="1" applyFont="1" applyBorder="1" applyAlignment="1" applyProtection="1">
      <alignment horizontal="center" vertical="center"/>
      <protection/>
    </xf>
    <xf numFmtId="0" fontId="7" fillId="4" borderId="37" xfId="19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4" borderId="0" xfId="0" applyFont="1" applyFill="1" applyAlignment="1">
      <alignment horizontal="center"/>
    </xf>
    <xf numFmtId="0" fontId="16" fillId="4" borderId="0" xfId="0" applyFont="1" applyFill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tabSelected="1" workbookViewId="0" topLeftCell="A1">
      <selection activeCell="F13" sqref="F13:G13"/>
    </sheetView>
  </sheetViews>
  <sheetFormatPr defaultColWidth="9.00390625" defaultRowHeight="12.75"/>
  <cols>
    <col min="1" max="1" width="5.875" style="1" customWidth="1"/>
    <col min="2" max="2" width="8.375" style="1" customWidth="1"/>
    <col min="3" max="3" width="19.00390625" style="1" customWidth="1"/>
    <col min="4" max="4" width="26.625" style="1" customWidth="1"/>
    <col min="5" max="5" width="15.00390625" style="1" customWidth="1"/>
    <col min="6" max="6" width="14.25390625" style="1" customWidth="1"/>
    <col min="7" max="51" width="9.125" style="4" customWidth="1"/>
    <col min="52" max="16384" width="9.125" style="1" customWidth="1"/>
  </cols>
  <sheetData>
    <row r="1" spans="1:7" ht="12.75">
      <c r="A1" s="75" t="s">
        <v>14</v>
      </c>
      <c r="B1" s="76"/>
      <c r="C1" s="76"/>
      <c r="D1" s="76"/>
      <c r="E1" s="76"/>
      <c r="F1" s="76"/>
      <c r="G1" s="77"/>
    </row>
    <row r="2" spans="1:7" ht="25.5" customHeight="1">
      <c r="A2" s="78" t="s">
        <v>3</v>
      </c>
      <c r="B2" s="79"/>
      <c r="C2" s="79"/>
      <c r="D2" s="79"/>
      <c r="E2" s="79"/>
      <c r="F2" s="79"/>
      <c r="G2" s="80"/>
    </row>
    <row r="3" spans="1:7" ht="25.5" customHeight="1">
      <c r="A3" s="78" t="s">
        <v>15</v>
      </c>
      <c r="B3" s="79"/>
      <c r="C3" s="79"/>
      <c r="D3" s="79"/>
      <c r="E3" s="79"/>
      <c r="F3" s="79"/>
      <c r="G3" s="80"/>
    </row>
    <row r="4" spans="1:7" ht="15.75" customHeight="1">
      <c r="A4" s="81" t="s">
        <v>16</v>
      </c>
      <c r="B4" s="82"/>
      <c r="C4" s="82"/>
      <c r="D4" s="82"/>
      <c r="E4" s="82"/>
      <c r="F4" s="82"/>
      <c r="G4" s="83"/>
    </row>
    <row r="5" spans="1:7" ht="15.75" customHeight="1">
      <c r="A5" s="81" t="s">
        <v>17</v>
      </c>
      <c r="B5" s="82"/>
      <c r="C5" s="82"/>
      <c r="D5" s="82"/>
      <c r="E5" s="82"/>
      <c r="F5" s="82"/>
      <c r="G5" s="83"/>
    </row>
    <row r="6" spans="1:7" ht="15.75" customHeight="1">
      <c r="A6" s="21" t="s">
        <v>64</v>
      </c>
      <c r="B6" s="22"/>
      <c r="C6" s="22"/>
      <c r="D6" s="22"/>
      <c r="E6" s="22"/>
      <c r="F6" s="22"/>
      <c r="G6" s="22"/>
    </row>
    <row r="7" spans="1:7" ht="15.75" customHeight="1">
      <c r="A7" s="21" t="s">
        <v>65</v>
      </c>
      <c r="B7" s="84"/>
      <c r="C7" s="84"/>
      <c r="D7" s="85"/>
      <c r="E7" s="22"/>
      <c r="F7" s="22"/>
      <c r="G7" s="22"/>
    </row>
    <row r="8" spans="1:256" ht="7.5" customHeight="1">
      <c r="A8" s="23"/>
      <c r="B8" s="23"/>
      <c r="C8" s="23"/>
      <c r="D8" s="23"/>
      <c r="E8" s="23"/>
      <c r="F8" s="23"/>
      <c r="G8" s="2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7" ht="22.5" customHeight="1">
      <c r="A9" s="24" t="s">
        <v>45</v>
      </c>
      <c r="B9" s="25"/>
      <c r="C9" s="87"/>
      <c r="D9" s="88"/>
      <c r="E9" s="8" t="s">
        <v>6</v>
      </c>
      <c r="F9" s="87"/>
      <c r="G9" s="89"/>
    </row>
    <row r="10" spans="1:7" ht="22.5" customHeight="1">
      <c r="A10" s="30" t="s">
        <v>46</v>
      </c>
      <c r="B10" s="31"/>
      <c r="C10" s="32"/>
      <c r="D10" s="33"/>
      <c r="E10" s="33"/>
      <c r="F10" s="9" t="s">
        <v>7</v>
      </c>
      <c r="G10" s="18"/>
    </row>
    <row r="11" spans="1:7" ht="4.5" customHeight="1">
      <c r="A11" s="86"/>
      <c r="B11" s="36"/>
      <c r="C11" s="34"/>
      <c r="D11" s="35"/>
      <c r="E11" s="36"/>
      <c r="F11" s="10"/>
      <c r="G11" s="11"/>
    </row>
    <row r="12" spans="1:256" ht="7.5" customHeight="1" thickBot="1">
      <c r="A12" s="37"/>
      <c r="B12" s="37"/>
      <c r="C12" s="37"/>
      <c r="D12" s="37"/>
      <c r="E12" s="37"/>
      <c r="F12" s="38"/>
      <c r="G12" s="12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7" ht="15.75" customHeight="1">
      <c r="A13" s="15">
        <v>1</v>
      </c>
      <c r="B13" s="90"/>
      <c r="C13" s="91"/>
      <c r="D13" s="92" t="s">
        <v>9</v>
      </c>
      <c r="E13" s="93"/>
      <c r="F13" s="20">
        <v>0</v>
      </c>
      <c r="G13" s="42"/>
    </row>
    <row r="14" spans="1:7" ht="15.75" customHeight="1">
      <c r="A14" s="16">
        <v>2</v>
      </c>
      <c r="B14" s="68"/>
      <c r="C14" s="69"/>
      <c r="D14" s="39" t="s">
        <v>8</v>
      </c>
      <c r="E14" s="40"/>
      <c r="F14" s="26">
        <f>+F13*0.35</f>
        <v>0</v>
      </c>
      <c r="G14" s="27"/>
    </row>
    <row r="15" spans="1:7" ht="15.75" customHeight="1">
      <c r="A15" s="16">
        <v>3</v>
      </c>
      <c r="B15" s="68"/>
      <c r="C15" s="69"/>
      <c r="D15" s="41" t="s">
        <v>66</v>
      </c>
      <c r="E15" s="40"/>
      <c r="F15" s="70">
        <f>+F13+F14</f>
        <v>0</v>
      </c>
      <c r="G15" s="71"/>
    </row>
    <row r="16" spans="1:7" ht="15.75" customHeight="1">
      <c r="A16" s="16">
        <v>4</v>
      </c>
      <c r="B16" s="62" t="s">
        <v>0</v>
      </c>
      <c r="C16" s="17" t="s">
        <v>30</v>
      </c>
      <c r="D16" s="28" t="s">
        <v>10</v>
      </c>
      <c r="E16" s="29"/>
      <c r="F16" s="26">
        <v>0</v>
      </c>
      <c r="G16" s="27"/>
    </row>
    <row r="17" spans="1:7" ht="15.75" customHeight="1">
      <c r="A17" s="16">
        <v>5</v>
      </c>
      <c r="B17" s="63"/>
      <c r="C17" s="17" t="s">
        <v>31</v>
      </c>
      <c r="D17" s="28" t="s">
        <v>11</v>
      </c>
      <c r="E17" s="29"/>
      <c r="F17" s="26">
        <v>0</v>
      </c>
      <c r="G17" s="27"/>
    </row>
    <row r="18" spans="1:7" ht="15.75" customHeight="1">
      <c r="A18" s="16">
        <v>6</v>
      </c>
      <c r="B18" s="63"/>
      <c r="C18" s="17" t="s">
        <v>29</v>
      </c>
      <c r="D18" s="28" t="s">
        <v>5</v>
      </c>
      <c r="E18" s="29"/>
      <c r="F18" s="26">
        <v>0</v>
      </c>
      <c r="G18" s="27"/>
    </row>
    <row r="19" spans="1:7" ht="15.75" customHeight="1">
      <c r="A19" s="16">
        <v>7</v>
      </c>
      <c r="B19" s="63"/>
      <c r="C19" s="17" t="s">
        <v>32</v>
      </c>
      <c r="D19" s="28" t="s">
        <v>12</v>
      </c>
      <c r="E19" s="29"/>
      <c r="F19" s="26">
        <v>0</v>
      </c>
      <c r="G19" s="27"/>
    </row>
    <row r="20" spans="1:7" ht="15.75" customHeight="1">
      <c r="A20" s="16">
        <v>8</v>
      </c>
      <c r="B20" s="63"/>
      <c r="C20" s="17" t="s">
        <v>33</v>
      </c>
      <c r="D20" s="28" t="s">
        <v>13</v>
      </c>
      <c r="E20" s="29"/>
      <c r="F20" s="26">
        <v>0</v>
      </c>
      <c r="G20" s="27"/>
    </row>
    <row r="21" spans="1:7" ht="15.75" customHeight="1">
      <c r="A21" s="16">
        <v>9</v>
      </c>
      <c r="B21" s="64"/>
      <c r="C21" s="17" t="s">
        <v>48</v>
      </c>
      <c r="D21" s="28" t="s">
        <v>49</v>
      </c>
      <c r="E21" s="29"/>
      <c r="F21" s="26">
        <v>0</v>
      </c>
      <c r="G21" s="27"/>
    </row>
    <row r="22" spans="1:7" ht="15.75" customHeight="1">
      <c r="A22" s="16">
        <v>10</v>
      </c>
      <c r="B22" s="47" t="s">
        <v>1</v>
      </c>
      <c r="C22" s="48"/>
      <c r="D22" s="48"/>
      <c r="E22" s="49"/>
      <c r="F22" s="50">
        <f>SUM(F16:G21)</f>
        <v>0</v>
      </c>
      <c r="G22" s="51"/>
    </row>
    <row r="23" spans="1:7" ht="15.75" customHeight="1">
      <c r="A23" s="16">
        <v>11</v>
      </c>
      <c r="B23" s="65" t="s">
        <v>47</v>
      </c>
      <c r="C23" s="66"/>
      <c r="D23" s="66"/>
      <c r="E23" s="67"/>
      <c r="F23" s="50">
        <f>FLOOR(MAX(0,+F15-F22),100)</f>
        <v>0</v>
      </c>
      <c r="G23" s="51"/>
    </row>
    <row r="24" spans="1:7" ht="15.75" customHeight="1">
      <c r="A24" s="16">
        <v>12</v>
      </c>
      <c r="B24" s="68" t="s">
        <v>2</v>
      </c>
      <c r="C24" s="72"/>
      <c r="D24" s="72"/>
      <c r="E24" s="40"/>
      <c r="F24" s="50">
        <f>+F23*0.15</f>
        <v>0</v>
      </c>
      <c r="G24" s="51"/>
    </row>
    <row r="25" spans="1:7" ht="15.75" customHeight="1">
      <c r="A25" s="16">
        <v>13</v>
      </c>
      <c r="B25" s="54" t="s">
        <v>34</v>
      </c>
      <c r="C25" s="55"/>
      <c r="D25" s="28" t="s">
        <v>35</v>
      </c>
      <c r="E25" s="29"/>
      <c r="F25" s="26">
        <v>24840</v>
      </c>
      <c r="G25" s="27"/>
    </row>
    <row r="26" spans="1:7" ht="15.75" customHeight="1">
      <c r="A26" s="16">
        <v>14</v>
      </c>
      <c r="B26" s="56"/>
      <c r="C26" s="57"/>
      <c r="D26" s="28" t="s">
        <v>36</v>
      </c>
      <c r="E26" s="29"/>
      <c r="F26" s="26">
        <v>0</v>
      </c>
      <c r="G26" s="27"/>
    </row>
    <row r="27" spans="1:7" ht="15.75" customHeight="1">
      <c r="A27" s="16">
        <v>15</v>
      </c>
      <c r="B27" s="56"/>
      <c r="C27" s="57"/>
      <c r="D27" s="28" t="s">
        <v>37</v>
      </c>
      <c r="E27" s="29"/>
      <c r="F27" s="26">
        <v>0</v>
      </c>
      <c r="G27" s="27"/>
    </row>
    <row r="28" spans="1:7" ht="15.75" customHeight="1">
      <c r="A28" s="16">
        <v>16</v>
      </c>
      <c r="B28" s="58"/>
      <c r="C28" s="59"/>
      <c r="D28" s="28" t="s">
        <v>38</v>
      </c>
      <c r="E28" s="29"/>
      <c r="F28" s="26">
        <v>0</v>
      </c>
      <c r="G28" s="27"/>
    </row>
    <row r="29" spans="1:7" ht="15.75" customHeight="1">
      <c r="A29" s="16">
        <v>17</v>
      </c>
      <c r="B29" s="58"/>
      <c r="C29" s="59"/>
      <c r="D29" s="28" t="s">
        <v>39</v>
      </c>
      <c r="E29" s="29"/>
      <c r="F29" s="26">
        <v>0</v>
      </c>
      <c r="G29" s="27"/>
    </row>
    <row r="30" spans="1:7" ht="24" customHeight="1">
      <c r="A30" s="16">
        <v>18</v>
      </c>
      <c r="B30" s="60"/>
      <c r="C30" s="61"/>
      <c r="D30" s="52" t="s">
        <v>50</v>
      </c>
      <c r="E30" s="53"/>
      <c r="F30" s="26">
        <v>0</v>
      </c>
      <c r="G30" s="27"/>
    </row>
    <row r="31" spans="1:7" ht="15.75" customHeight="1">
      <c r="A31" s="16">
        <v>19</v>
      </c>
      <c r="B31" s="68" t="s">
        <v>40</v>
      </c>
      <c r="C31" s="69"/>
      <c r="D31" s="69"/>
      <c r="E31" s="40"/>
      <c r="F31" s="70">
        <f>+SUM(F25:G30)</f>
        <v>24840</v>
      </c>
      <c r="G31" s="71"/>
    </row>
    <row r="32" spans="1:7" ht="15.75" customHeight="1">
      <c r="A32" s="16">
        <v>20</v>
      </c>
      <c r="B32" s="68" t="s">
        <v>41</v>
      </c>
      <c r="C32" s="69"/>
      <c r="D32" s="69"/>
      <c r="E32" s="40"/>
      <c r="F32" s="70">
        <f>MAX(0,+F24-F31)</f>
        <v>0</v>
      </c>
      <c r="G32" s="71"/>
    </row>
    <row r="33" spans="1:7" ht="15.75" customHeight="1">
      <c r="A33" s="16">
        <v>21</v>
      </c>
      <c r="B33" s="68" t="s">
        <v>42</v>
      </c>
      <c r="C33" s="69"/>
      <c r="D33" s="69"/>
      <c r="E33" s="40"/>
      <c r="F33" s="73">
        <v>0</v>
      </c>
      <c r="G33" s="74"/>
    </row>
    <row r="34" spans="1:7" ht="24" customHeight="1">
      <c r="A34" s="16">
        <v>22</v>
      </c>
      <c r="B34" s="65" t="s">
        <v>51</v>
      </c>
      <c r="C34" s="66"/>
      <c r="D34" s="66"/>
      <c r="E34" s="67"/>
      <c r="F34" s="50">
        <f>+F33-F32</f>
        <v>0</v>
      </c>
      <c r="G34" s="51"/>
    </row>
    <row r="35" spans="1:7" ht="15.75" customHeight="1">
      <c r="A35" s="16">
        <v>23</v>
      </c>
      <c r="B35" s="104" t="s">
        <v>18</v>
      </c>
      <c r="C35" s="105"/>
      <c r="D35" s="112" t="s">
        <v>19</v>
      </c>
      <c r="E35" s="113"/>
      <c r="F35" s="96">
        <v>0</v>
      </c>
      <c r="G35" s="97"/>
    </row>
    <row r="36" spans="1:7" ht="15.75" customHeight="1">
      <c r="A36" s="16">
        <v>24</v>
      </c>
      <c r="B36" s="106"/>
      <c r="C36" s="107"/>
      <c r="D36" s="112" t="s">
        <v>20</v>
      </c>
      <c r="E36" s="113"/>
      <c r="F36" s="26">
        <f>+IF(F35&gt;0,MIN(F35,F32),0)</f>
        <v>0</v>
      </c>
      <c r="G36" s="27"/>
    </row>
    <row r="37" spans="1:7" ht="15.75" customHeight="1">
      <c r="A37" s="16">
        <v>25</v>
      </c>
      <c r="B37" s="108"/>
      <c r="C37" s="109"/>
      <c r="D37" s="112" t="s">
        <v>52</v>
      </c>
      <c r="E37" s="113"/>
      <c r="F37" s="26">
        <f>+MIN(F35-F36,52200)</f>
        <v>0</v>
      </c>
      <c r="G37" s="27"/>
    </row>
    <row r="38" spans="1:7" ht="15.75" customHeight="1">
      <c r="A38" s="16">
        <v>26</v>
      </c>
      <c r="B38" s="100" t="s">
        <v>21</v>
      </c>
      <c r="C38" s="101"/>
      <c r="D38" s="112" t="s">
        <v>53</v>
      </c>
      <c r="E38" s="113"/>
      <c r="F38" s="110">
        <f>IF(SUM(F35:G37)&gt;0,+F32-F36,0)</f>
        <v>0</v>
      </c>
      <c r="G38" s="111"/>
    </row>
    <row r="39" spans="1:7" ht="15.75" customHeight="1">
      <c r="A39" s="16">
        <v>27</v>
      </c>
      <c r="B39" s="102"/>
      <c r="C39" s="103"/>
      <c r="D39" s="112" t="s">
        <v>54</v>
      </c>
      <c r="E39" s="113"/>
      <c r="F39" s="110">
        <f>+IF(F35&gt;0,+F33-F38,0)</f>
        <v>0</v>
      </c>
      <c r="G39" s="111"/>
    </row>
    <row r="40" spans="1:7" ht="15.75" customHeight="1">
      <c r="A40" s="16">
        <v>28</v>
      </c>
      <c r="B40" s="100" t="s">
        <v>43</v>
      </c>
      <c r="C40" s="101"/>
      <c r="D40" s="112" t="s">
        <v>22</v>
      </c>
      <c r="E40" s="113"/>
      <c r="F40" s="26">
        <v>0</v>
      </c>
      <c r="G40" s="27"/>
    </row>
    <row r="41" spans="1:7" ht="15.75" customHeight="1">
      <c r="A41" s="16">
        <v>29</v>
      </c>
      <c r="B41" s="102"/>
      <c r="C41" s="103"/>
      <c r="D41" s="112" t="s">
        <v>55</v>
      </c>
      <c r="E41" s="113"/>
      <c r="F41" s="110">
        <f>+F37-F40</f>
        <v>0</v>
      </c>
      <c r="G41" s="111"/>
    </row>
    <row r="42" spans="1:7" ht="24" customHeight="1">
      <c r="A42" s="19">
        <v>30</v>
      </c>
      <c r="B42" s="100" t="s">
        <v>44</v>
      </c>
      <c r="C42" s="101"/>
      <c r="D42" s="118" t="s">
        <v>67</v>
      </c>
      <c r="E42" s="119"/>
      <c r="F42" s="43">
        <f>+F39+F41</f>
        <v>0</v>
      </c>
      <c r="G42" s="44"/>
    </row>
    <row r="43" spans="1:7" ht="15.75" customHeight="1">
      <c r="A43" s="147">
        <v>31</v>
      </c>
      <c r="B43" s="100" t="s">
        <v>57</v>
      </c>
      <c r="C43" s="101"/>
      <c r="D43" s="112" t="s">
        <v>58</v>
      </c>
      <c r="E43" s="113"/>
      <c r="F43" s="26">
        <v>0</v>
      </c>
      <c r="G43" s="27"/>
    </row>
    <row r="44" spans="1:7" ht="15.75" customHeight="1" thickBot="1">
      <c r="A44" s="148"/>
      <c r="B44" s="140"/>
      <c r="C44" s="141"/>
      <c r="D44" s="134" t="s">
        <v>59</v>
      </c>
      <c r="E44" s="135"/>
      <c r="F44" s="145">
        <f>+IF(F42&gt;0,F42-F43,0)</f>
        <v>0</v>
      </c>
      <c r="G44" s="146"/>
    </row>
    <row r="45" spans="1:7" ht="7.5" customHeight="1">
      <c r="A45" s="45"/>
      <c r="B45" s="46"/>
      <c r="C45" s="46"/>
      <c r="D45" s="46"/>
      <c r="E45" s="46"/>
      <c r="F45" s="46"/>
      <c r="G45" s="46"/>
    </row>
    <row r="46" spans="1:256" ht="19.5" customHeight="1">
      <c r="A46" s="120" t="s">
        <v>23</v>
      </c>
      <c r="B46" s="121"/>
      <c r="C46" s="121"/>
      <c r="D46" s="122"/>
      <c r="E46" s="7">
        <f ca="1">+TODAY()</f>
        <v>39847</v>
      </c>
      <c r="F46" s="142"/>
      <c r="G46" s="142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7" ht="7.5" customHeight="1">
      <c r="A47" s="138"/>
      <c r="B47" s="139"/>
      <c r="C47" s="139"/>
      <c r="D47" s="144" t="s">
        <v>4</v>
      </c>
      <c r="E47" s="13"/>
      <c r="F47" s="143"/>
      <c r="G47" s="143"/>
    </row>
    <row r="48" spans="1:7" ht="12" customHeight="1">
      <c r="A48" s="139"/>
      <c r="B48" s="139"/>
      <c r="C48" s="139"/>
      <c r="D48" s="32"/>
      <c r="E48" s="123"/>
      <c r="F48" s="124"/>
      <c r="G48" s="125"/>
    </row>
    <row r="49" spans="1:7" ht="12" customHeight="1">
      <c r="A49" s="139"/>
      <c r="B49" s="139"/>
      <c r="C49" s="139"/>
      <c r="D49" s="32"/>
      <c r="E49" s="126"/>
      <c r="F49" s="127"/>
      <c r="G49" s="128"/>
    </row>
    <row r="50" spans="1:7" ht="21.75" customHeight="1">
      <c r="A50" s="132" t="s">
        <v>68</v>
      </c>
      <c r="B50" s="133"/>
      <c r="C50" s="133"/>
      <c r="D50" s="32"/>
      <c r="E50" s="129"/>
      <c r="F50" s="130"/>
      <c r="G50" s="131"/>
    </row>
    <row r="51" spans="1:7" ht="12" customHeight="1">
      <c r="A51" s="149" t="s">
        <v>56</v>
      </c>
      <c r="B51" s="149"/>
      <c r="C51" s="149"/>
      <c r="D51" s="149"/>
      <c r="E51" s="149"/>
      <c r="F51" s="149"/>
      <c r="G51" s="149"/>
    </row>
    <row r="52" spans="1:7" ht="12" customHeight="1">
      <c r="A52" s="98">
        <v>1</v>
      </c>
      <c r="B52" s="99"/>
      <c r="C52" s="99"/>
      <c r="D52" s="99"/>
      <c r="E52" s="99"/>
      <c r="F52" s="99"/>
      <c r="G52" s="99"/>
    </row>
    <row r="53" spans="1:256" s="4" customFormat="1" ht="12.75">
      <c r="A53" s="94" t="s">
        <v>24</v>
      </c>
      <c r="B53" s="95"/>
      <c r="C53" s="95"/>
      <c r="D53" s="95"/>
      <c r="E53" s="95"/>
      <c r="F53" s="95"/>
      <c r="G53" s="95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4" customFormat="1" ht="12.75">
      <c r="A54" s="136" t="s">
        <v>25</v>
      </c>
      <c r="B54" s="137"/>
      <c r="C54" s="137"/>
      <c r="D54" s="137"/>
      <c r="E54" s="137"/>
      <c r="F54" s="137"/>
      <c r="G54" s="137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4" customFormat="1" ht="12.75">
      <c r="A55" s="94" t="s">
        <v>69</v>
      </c>
      <c r="B55" s="95"/>
      <c r="C55" s="95"/>
      <c r="D55" s="95"/>
      <c r="E55" s="95"/>
      <c r="F55" s="95"/>
      <c r="G55" s="95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4" customFormat="1" ht="12.75">
      <c r="A56" s="94" t="s">
        <v>70</v>
      </c>
      <c r="B56" s="95"/>
      <c r="C56" s="95"/>
      <c r="D56" s="95"/>
      <c r="E56" s="95"/>
      <c r="F56" s="95"/>
      <c r="G56" s="95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4" customFormat="1" ht="12.75">
      <c r="A57" s="94" t="s">
        <v>60</v>
      </c>
      <c r="B57" s="95"/>
      <c r="C57" s="95"/>
      <c r="D57" s="95"/>
      <c r="E57" s="95"/>
      <c r="F57" s="95"/>
      <c r="G57" s="95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51" s="14" customFormat="1" ht="48" customHeight="1">
      <c r="A58" s="114" t="s">
        <v>71</v>
      </c>
      <c r="B58" s="115"/>
      <c r="C58" s="115"/>
      <c r="D58" s="115"/>
      <c r="E58" s="115"/>
      <c r="F58" s="115"/>
      <c r="G58" s="115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</row>
    <row r="59" spans="1:256" s="4" customFormat="1" ht="12.75">
      <c r="A59" s="94" t="s">
        <v>61</v>
      </c>
      <c r="B59" s="95"/>
      <c r="C59" s="95"/>
      <c r="D59" s="95"/>
      <c r="E59" s="95"/>
      <c r="F59" s="95"/>
      <c r="G59" s="95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4" customFormat="1" ht="12.75">
      <c r="A60" s="94" t="s">
        <v>72</v>
      </c>
      <c r="B60" s="95"/>
      <c r="C60" s="95"/>
      <c r="D60" s="95"/>
      <c r="E60" s="95"/>
      <c r="F60" s="95"/>
      <c r="G60" s="95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4" customFormat="1" ht="36.75" customHeight="1">
      <c r="A61" s="116" t="s">
        <v>62</v>
      </c>
      <c r="B61" s="117"/>
      <c r="C61" s="117"/>
      <c r="D61" s="117"/>
      <c r="E61" s="117"/>
      <c r="F61" s="117"/>
      <c r="G61" s="117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4" customFormat="1" ht="24.75" customHeight="1">
      <c r="A62" s="114" t="s">
        <v>63</v>
      </c>
      <c r="B62" s="115"/>
      <c r="C62" s="115"/>
      <c r="D62" s="115"/>
      <c r="E62" s="115"/>
      <c r="F62" s="115"/>
      <c r="G62" s="115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4" customFormat="1" ht="24.75" customHeight="1">
      <c r="A63" s="114" t="s">
        <v>74</v>
      </c>
      <c r="B63" s="115"/>
      <c r="C63" s="115"/>
      <c r="D63" s="115"/>
      <c r="E63" s="115"/>
      <c r="F63" s="115"/>
      <c r="G63" s="115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4" customFormat="1" ht="24.75" customHeight="1">
      <c r="A64" s="114" t="s">
        <v>73</v>
      </c>
      <c r="B64" s="115"/>
      <c r="C64" s="115"/>
      <c r="D64" s="115"/>
      <c r="E64" s="115"/>
      <c r="F64" s="115"/>
      <c r="G64" s="115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4" customFormat="1" ht="24.75" customHeight="1">
      <c r="A65" s="114" t="s">
        <v>75</v>
      </c>
      <c r="B65" s="115"/>
      <c r="C65" s="115"/>
      <c r="D65" s="115"/>
      <c r="E65" s="115"/>
      <c r="F65" s="115"/>
      <c r="G65" s="115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4" customFormat="1" ht="12.75">
      <c r="A66" s="94"/>
      <c r="B66" s="95"/>
      <c r="C66" s="95"/>
      <c r="D66" s="95"/>
      <c r="E66" s="95"/>
      <c r="F66" s="95"/>
      <c r="G66" s="95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4" customFormat="1" ht="12.75">
      <c r="A67" s="94" t="s">
        <v>26</v>
      </c>
      <c r="B67" s="95"/>
      <c r="C67" s="95"/>
      <c r="D67" s="95"/>
      <c r="E67" s="95"/>
      <c r="F67" s="95"/>
      <c r="G67" s="95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4" customFormat="1" ht="12.75">
      <c r="A68" s="150" t="s">
        <v>27</v>
      </c>
      <c r="B68" s="133"/>
      <c r="C68" s="133"/>
      <c r="D68" s="133"/>
      <c r="E68" s="133"/>
      <c r="F68" s="133"/>
      <c r="G68" s="133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4" customFormat="1" ht="12.75">
      <c r="A69" s="150" t="s">
        <v>28</v>
      </c>
      <c r="B69" s="133"/>
      <c r="C69" s="133"/>
      <c r="D69" s="133"/>
      <c r="E69" s="133"/>
      <c r="F69" s="133"/>
      <c r="G69" s="133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4" customFormat="1" ht="169.5" customHeight="1">
      <c r="A70" s="94"/>
      <c r="B70" s="95"/>
      <c r="C70" s="95"/>
      <c r="D70" s="95"/>
      <c r="E70" s="95"/>
      <c r="F70" s="95"/>
      <c r="G70" s="95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4" customFormat="1" ht="408" customHeight="1">
      <c r="A71" s="94"/>
      <c r="B71" s="95"/>
      <c r="C71" s="95"/>
      <c r="D71" s="95"/>
      <c r="E71" s="95"/>
      <c r="F71" s="95"/>
      <c r="G71" s="95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4" customFormat="1" ht="12.75">
      <c r="A72" s="98">
        <v>2</v>
      </c>
      <c r="B72" s="99"/>
      <c r="C72" s="99"/>
      <c r="D72" s="99"/>
      <c r="E72" s="99"/>
      <c r="F72" s="99"/>
      <c r="G72" s="99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52:256" s="4" customFormat="1" ht="12.75"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52:256" s="4" customFormat="1" ht="12.75"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52:256" s="4" customFormat="1" ht="12.75"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52:256" s="4" customFormat="1" ht="12.75"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52:256" s="4" customFormat="1" ht="12.75"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52:256" s="4" customFormat="1" ht="12.75"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52:256" s="4" customFormat="1" ht="12.75"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52:256" s="4" customFormat="1" ht="12.75"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52:256" s="4" customFormat="1" ht="12.75"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</sheetData>
  <sheetProtection password="EF65" sheet="1" objects="1" scenarios="1"/>
  <mergeCells count="120">
    <mergeCell ref="D20:E20"/>
    <mergeCell ref="F20:G20"/>
    <mergeCell ref="A71:G71"/>
    <mergeCell ref="A70:G70"/>
    <mergeCell ref="A51:G51"/>
    <mergeCell ref="A67:G67"/>
    <mergeCell ref="A68:G68"/>
    <mergeCell ref="A69:G69"/>
    <mergeCell ref="A55:G55"/>
    <mergeCell ref="F38:G38"/>
    <mergeCell ref="F39:G39"/>
    <mergeCell ref="A54:G54"/>
    <mergeCell ref="A47:C49"/>
    <mergeCell ref="B43:C44"/>
    <mergeCell ref="D43:E43"/>
    <mergeCell ref="F43:G43"/>
    <mergeCell ref="F46:G47"/>
    <mergeCell ref="D47:D50"/>
    <mergeCell ref="F44:G44"/>
    <mergeCell ref="A43:A44"/>
    <mergeCell ref="A56:G56"/>
    <mergeCell ref="A63:G63"/>
    <mergeCell ref="A57:G57"/>
    <mergeCell ref="D37:E37"/>
    <mergeCell ref="D42:E42"/>
    <mergeCell ref="A46:D46"/>
    <mergeCell ref="E48:G50"/>
    <mergeCell ref="A50:C50"/>
    <mergeCell ref="B42:C42"/>
    <mergeCell ref="D44:E44"/>
    <mergeCell ref="A72:G72"/>
    <mergeCell ref="A58:G58"/>
    <mergeCell ref="A59:G59"/>
    <mergeCell ref="A60:G60"/>
    <mergeCell ref="A61:G61"/>
    <mergeCell ref="A62:G62"/>
    <mergeCell ref="A66:G66"/>
    <mergeCell ref="A64:G64"/>
    <mergeCell ref="A65:G65"/>
    <mergeCell ref="D21:E21"/>
    <mergeCell ref="F40:G40"/>
    <mergeCell ref="F41:G41"/>
    <mergeCell ref="D40:E40"/>
    <mergeCell ref="D41:E41"/>
    <mergeCell ref="D38:E38"/>
    <mergeCell ref="D39:E39"/>
    <mergeCell ref="D35:E35"/>
    <mergeCell ref="D36:E36"/>
    <mergeCell ref="B23:E23"/>
    <mergeCell ref="F17:G17"/>
    <mergeCell ref="D13:E13"/>
    <mergeCell ref="A53:G53"/>
    <mergeCell ref="F35:G35"/>
    <mergeCell ref="F36:G36"/>
    <mergeCell ref="F37:G37"/>
    <mergeCell ref="A52:G52"/>
    <mergeCell ref="B38:C39"/>
    <mergeCell ref="B40:C41"/>
    <mergeCell ref="B35:C37"/>
    <mergeCell ref="F15:G15"/>
    <mergeCell ref="B13:C13"/>
    <mergeCell ref="B14:C14"/>
    <mergeCell ref="B15:C15"/>
    <mergeCell ref="A1:G1"/>
    <mergeCell ref="A3:G3"/>
    <mergeCell ref="A4:G4"/>
    <mergeCell ref="F14:G14"/>
    <mergeCell ref="A7:G7"/>
    <mergeCell ref="A11:B11"/>
    <mergeCell ref="A2:G2"/>
    <mergeCell ref="A5:G5"/>
    <mergeCell ref="C9:D9"/>
    <mergeCell ref="F9:G9"/>
    <mergeCell ref="B24:E24"/>
    <mergeCell ref="B33:E33"/>
    <mergeCell ref="F33:G33"/>
    <mergeCell ref="D25:E25"/>
    <mergeCell ref="B32:E32"/>
    <mergeCell ref="F32:G32"/>
    <mergeCell ref="F25:G25"/>
    <mergeCell ref="F23:G23"/>
    <mergeCell ref="F24:G24"/>
    <mergeCell ref="D28:E28"/>
    <mergeCell ref="B34:E34"/>
    <mergeCell ref="D29:E29"/>
    <mergeCell ref="F29:G29"/>
    <mergeCell ref="B31:E31"/>
    <mergeCell ref="F31:G31"/>
    <mergeCell ref="D27:E27"/>
    <mergeCell ref="F27:G27"/>
    <mergeCell ref="D17:E17"/>
    <mergeCell ref="F42:G42"/>
    <mergeCell ref="A45:G45"/>
    <mergeCell ref="B22:E22"/>
    <mergeCell ref="F22:G22"/>
    <mergeCell ref="F34:G34"/>
    <mergeCell ref="D30:E30"/>
    <mergeCell ref="F30:G30"/>
    <mergeCell ref="B25:C30"/>
    <mergeCell ref="B16:B21"/>
    <mergeCell ref="F19:G19"/>
    <mergeCell ref="F18:G18"/>
    <mergeCell ref="C11:E11"/>
    <mergeCell ref="A12:F12"/>
    <mergeCell ref="D14:E14"/>
    <mergeCell ref="D15:E15"/>
    <mergeCell ref="D16:E16"/>
    <mergeCell ref="D19:E19"/>
    <mergeCell ref="F13:G13"/>
    <mergeCell ref="F16:G16"/>
    <mergeCell ref="A6:G6"/>
    <mergeCell ref="A8:G8"/>
    <mergeCell ref="A9:B9"/>
    <mergeCell ref="F28:G28"/>
    <mergeCell ref="D26:E26"/>
    <mergeCell ref="F26:G26"/>
    <mergeCell ref="A10:C10"/>
    <mergeCell ref="D10:E10"/>
    <mergeCell ref="F21:G21"/>
    <mergeCell ref="D18:E18"/>
  </mergeCells>
  <printOptions horizontalCentered="1" verticalCentered="1"/>
  <pageMargins left="0.3937007874015748" right="0.3937007874015748" top="0.3937007874015748" bottom="0.1968503937007874" header="0.5118110236220472" footer="0.5118110236220472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Martin Štěpán</cp:lastModifiedBy>
  <cp:lastPrinted>2009-01-26T15:28:33Z</cp:lastPrinted>
  <dcterms:created xsi:type="dcterms:W3CDTF">2001-03-08T20:26:18Z</dcterms:created>
  <dcterms:modified xsi:type="dcterms:W3CDTF">2009-02-03T14:11:29Z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534856767</vt:i4>
  </property>
  <property fmtid="{D5CDD505-2E9C-101B-9397-08002B2CF9AE}" pid="3" name="_EmailSubject">
    <vt:lpwstr>Formular</vt:lpwstr>
  </property>
  <property fmtid="{D5CDD505-2E9C-101B-9397-08002B2CF9AE}" pid="4" name="_AuthorEmail">
    <vt:lpwstr>lucie.kottnauerova@aspekthm.cz</vt:lpwstr>
  </property>
  <property fmtid="{D5CDD505-2E9C-101B-9397-08002B2CF9AE}" pid="5" name="_AuthorEmailDisplayName">
    <vt:lpwstr>Lucie Kottnauerová - Aspekt HM</vt:lpwstr>
  </property>
  <property fmtid="{D5CDD505-2E9C-101B-9397-08002B2CF9AE}" pid="6" name="_ReviewingToolsShownOnce">
    <vt:lpwstr/>
  </property>
</Properties>
</file>