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315" tabRatio="500" activeTab="0"/>
  </bookViews>
  <sheets>
    <sheet name="DP1" sheetId="1" r:id="rId1"/>
    <sheet name="DP2" sheetId="2" r:id="rId2"/>
    <sheet name="DP3" sheetId="3" r:id="rId3"/>
    <sheet name="DP4" sheetId="4" r:id="rId4"/>
    <sheet name="DP5" sheetId="5" r:id="rId5"/>
    <sheet name="DP6" sheetId="6" r:id="rId6"/>
    <sheet name="DP7" sheetId="7" r:id="rId7"/>
    <sheet name="DP8" sheetId="8" r:id="rId8"/>
  </sheets>
  <definedNames>
    <definedName name="_xlnm.Print_Area" localSheetId="0">'DP1'!$A$1:$J$52</definedName>
    <definedName name="_xlnm.Print_Area" localSheetId="1">'DP2'!$A$1:$J$60</definedName>
    <definedName name="_xlnm.Print_Area" localSheetId="2">'DP3'!$A$1:$K$51</definedName>
    <definedName name="_xlnm.Print_Area" localSheetId="3">'DP4'!$A$1:$E$55</definedName>
    <definedName name="_xlnm.Print_Area" localSheetId="4">'DP5'!$A$1:$F$49</definedName>
    <definedName name="_xlnm.Print_Area" localSheetId="5">'DP6'!$A$1:$D$57</definedName>
    <definedName name="_xlnm.Print_Area" localSheetId="6">'DP7'!$A$1:$D$62</definedName>
    <definedName name="_xlnm.Print_Area" localSheetId="7">'DP8'!$A$1:$G$56</definedName>
  </definedNames>
  <calcPr fullCalcOnLoad="1"/>
</workbook>
</file>

<file path=xl/sharedStrings.xml><?xml version="1.0" encoding="utf-8"?>
<sst xmlns="http://schemas.openxmlformats.org/spreadsheetml/2006/main" count="506" uniqueCount="412">
  <si>
    <t xml:space="preserve">               z moci úřední</t>
  </si>
  <si>
    <t>04 Toto daňové přiznání zpracoval a předkládá daňový poradce na základě plné moci</t>
  </si>
  <si>
    <t>05 V tomto zdaňovacím období jsem měl příjmy za zdrojů v zahraničí</t>
  </si>
  <si>
    <t>( zákon číslo 586/1992 Sb., o daních z příjmů, ve znění pozdějších předpisů - dále jen "zákon" )</t>
  </si>
  <si>
    <t>06 Příjmení</t>
  </si>
  <si>
    <t>09 Jméno</t>
  </si>
  <si>
    <t>12 Obec</t>
  </si>
  <si>
    <t>15 PSČ</t>
  </si>
  <si>
    <t>Řádky 19 až 22 vyplňte pouze v případě, že adresa k poslednímu dni kalendářního roku, za který se daň vyměřuje, je rozdílná od adresy v den podání přiznání.</t>
  </si>
  <si>
    <t>19 Obec</t>
  </si>
  <si>
    <t>Řádky 23 až 28 vyplňte pouze v případě, že nemáte bydliště (trvalý pobyt) na území ČR</t>
  </si>
  <si>
    <t>23 Obec</t>
  </si>
  <si>
    <t>26 PSČ</t>
  </si>
  <si>
    <t>Řádky 29 až 34 vyplňte pouze v případě, že nemáte bydliště (trvalý pobyt) na území ČR</t>
  </si>
  <si>
    <t>29 Obec</t>
  </si>
  <si>
    <t>32 PSČ</t>
  </si>
  <si>
    <t>ÚDAJE KE ZJIŠTĚNÍ NÁROKU NA UPLATNĚNÍ NEZDANITELNÉ ČÁSTI ZÁKLADU DANĚ PODLE § 15 ZÁKONA</t>
  </si>
  <si>
    <t xml:space="preserve">35 Pobíral jsem k 1.1. zdaňovacího období starobní důchod ze sociálního zabezpečení     </t>
  </si>
  <si>
    <t>36 Roční výše starobního důchodu za zdaňovacím období</t>
  </si>
  <si>
    <t>38 Byl jsem držitelem průkazu ZTP-P ve zdaňovacím období</t>
  </si>
  <si>
    <t>39 Ve zdaňovacím období jsem se soustavně připravoval na budoucí povolání</t>
  </si>
  <si>
    <t xml:space="preserve">    §15 odst 1 písm g) zákona</t>
  </si>
  <si>
    <t>10 Titul</t>
  </si>
  <si>
    <t>Odpovídající částky uplatníte v 8. oddíle</t>
  </si>
  <si>
    <t>1. ODDÍL - Údaje o poplatníkovi</t>
  </si>
  <si>
    <t>13 Ulice</t>
  </si>
  <si>
    <t>16 Telefon</t>
  </si>
  <si>
    <t>20 Ulice</t>
  </si>
  <si>
    <t>24 Ulice</t>
  </si>
  <si>
    <t>27 Telefon</t>
  </si>
  <si>
    <t>30 Ulice</t>
  </si>
  <si>
    <t>33 Telefon</t>
  </si>
  <si>
    <t>07 Dřívější příjmení</t>
  </si>
  <si>
    <t>11 Číslo občanského průkazu</t>
  </si>
  <si>
    <t>17 Fax</t>
  </si>
  <si>
    <t>28 Fax</t>
  </si>
  <si>
    <t>34 Fax</t>
  </si>
  <si>
    <t>Datum podání přiznání</t>
  </si>
  <si>
    <t>21 Číslo domu</t>
  </si>
  <si>
    <t>ano/ne</t>
  </si>
  <si>
    <t>14 Číslo domu</t>
  </si>
  <si>
    <t>18 Stát</t>
  </si>
  <si>
    <t>25 Číslo domu</t>
  </si>
  <si>
    <t>31 Číslo domu</t>
  </si>
  <si>
    <t>( Kč)</t>
  </si>
  <si>
    <t>ne</t>
  </si>
  <si>
    <t>TYP :</t>
  </si>
  <si>
    <t>08 státní příslušnost</t>
  </si>
  <si>
    <t>22 PSČ</t>
  </si>
  <si>
    <t>počet měsíců</t>
  </si>
  <si>
    <t>ano</t>
  </si>
  <si>
    <t>B</t>
  </si>
  <si>
    <t>40 Příjmení, jméno, titul</t>
  </si>
  <si>
    <t>44 Počet kalendářních měsíců ve zdaňovacím období (kalendářním roce), po které</t>
  </si>
  <si>
    <t xml:space="preserve">     manželka(manžel) žila (žil) s poplatníkem v domácnosti</t>
  </si>
  <si>
    <t>Tabulka č. 1</t>
  </si>
  <si>
    <t>V tabulce č.1 uveďte počet kalendářních měsíců, po které uplatňujete nezdanitelnou část základu daně na vyživované dítě. Zde se uvedou děti, na které za stejné</t>
  </si>
  <si>
    <t>období kalendářního roku neuplatnil nárok na nezdanitelné částky ze základu daně jiný poplatník. Ve sloupci č. 5 (kód) uveďte pro každé dítě jednu z možností</t>
  </si>
  <si>
    <t>označených A,B1,B2 nebo B3 uvedených v "Poučení", pokud je budete uplatňovat jako vyživované.</t>
  </si>
  <si>
    <t>V 2. oddílu uveďte souhrn příjmů ze závislé činnosti a funkční požitky za zdaňovací období od všech zaměstnavatelů ( od tuzemských zaměstnavatelů i od zahraničních</t>
  </si>
  <si>
    <t>zaměstnavatelů). V tomto oddíle uveďte i příjmy ze zaměstnání u zahraničních zastupitelských úřadů v České republice. Údaje k vyplnění 2. oddílu zjistíte z dokladu</t>
  </si>
  <si>
    <t>Potvrzení" o zdanitelných příjmech ze závislé činnosti a funkčních požitků a o sražených zálohách na daň za příslušné zdaňovací období od jednotlivých</t>
  </si>
  <si>
    <t>zaměstnavatelů. Tento doklad je povinen vyhotovit zaměstnavatel na základě Vaší žádosti, a tento doklad (fotokopie) je povinnou přílohou tohoto daňového přiznání.</t>
  </si>
  <si>
    <t>45 Úhrn příjmů od všech zaměstnavatelů</t>
  </si>
  <si>
    <t>46 Úhrn sraženého pojistného od všech zaměstnavatelů</t>
  </si>
  <si>
    <t>51 Druh činnosti z nichž jsem dosáhl za zdaňovací období nejvyšších příjmů</t>
  </si>
  <si>
    <t>52 Kód mezinárodní klasifikace</t>
  </si>
  <si>
    <t>Vyplňte v případě, že zaměstnáváte osoby se změněnou pracovní schopností.</t>
  </si>
  <si>
    <t>66 a) průměrný roční přepočtený stav zaměstnanců</t>
  </si>
  <si>
    <t xml:space="preserve">   se změněnou pracovní schopností</t>
  </si>
  <si>
    <t>xxxx</t>
  </si>
  <si>
    <t>ÚDAJE O DĚTECH ŽIJÍCÍCH V DOMÁCNOSTI</t>
  </si>
  <si>
    <t>Příjmení, jméno</t>
  </si>
  <si>
    <t>Celkem</t>
  </si>
  <si>
    <t>2. ODDÍL - § 6 - Příjmy ze závislé činnosti a funkční požitky</t>
  </si>
  <si>
    <t>3. ODDÍL - § 7 - Příjmy z podnikání a jiné samostatně výdělečné činnosti</t>
  </si>
  <si>
    <t>xxx</t>
  </si>
  <si>
    <t xml:space="preserve">          Rodné číslo</t>
  </si>
  <si>
    <t>xxxxxxxxxxxxxxxxx</t>
  </si>
  <si>
    <t xml:space="preserve">             poplatník</t>
  </si>
  <si>
    <t>41 Rodné číslo</t>
  </si>
  <si>
    <t>Počet měsíců</t>
  </si>
  <si>
    <t xml:space="preserve">             Vyplní v Kč</t>
  </si>
  <si>
    <t>se ZTP-P</t>
  </si>
  <si>
    <t>Kód</t>
  </si>
  <si>
    <t>Pokud nejste společníkem veřejné obchodní společnosti nebo komplementářem komanditní společnosti, řádek 67 proškrtněte</t>
  </si>
  <si>
    <t>Pro poplatníky účtující v soustavě jednoduchého účetnictví a pro poplatníky, kteří nejsou účetní jednotkou</t>
  </si>
  <si>
    <t>Tabulka č. 3</t>
  </si>
  <si>
    <t>Vyplňte pouze v případě jste-li účetní jednotkou</t>
  </si>
  <si>
    <t>Majetek</t>
  </si>
  <si>
    <t>Nehmotný investiční majetek</t>
  </si>
  <si>
    <t>Hmotný investiční majetek</t>
  </si>
  <si>
    <t>Zásoby</t>
  </si>
  <si>
    <t>Pohledávky</t>
  </si>
  <si>
    <t>Peníze a ceniny</t>
  </si>
  <si>
    <t>Bankovní účty</t>
  </si>
  <si>
    <t>Majetkové cenné papíry a vklady</t>
  </si>
  <si>
    <t>Ostatní finanční majetek</t>
  </si>
  <si>
    <t>Daňové identifikační číslo veřejné obchodní společnosti, kde jste společníkem, nebo komanditní společnosti,</t>
  </si>
  <si>
    <t>kde jste komplementářem, a výše Vašeho podílu v procentech</t>
  </si>
  <si>
    <t>Druh podnikání nebo jiné samostatné výdělečné činnosti</t>
  </si>
  <si>
    <t>Úhrn</t>
  </si>
  <si>
    <t>Příjmy</t>
  </si>
  <si>
    <t>Příjmy za více zdaňovacích období</t>
  </si>
  <si>
    <t>Výdaje</t>
  </si>
  <si>
    <t>Jedna část příjmů za více zdaňovacích období snížená o jednu část</t>
  </si>
  <si>
    <t>výdajů připadající na příjmy za více zdaňovacích období</t>
  </si>
  <si>
    <t>Úhrn řádků (68-71+74)</t>
  </si>
  <si>
    <t xml:space="preserve">Dílčí základ daně připadající na příjmy podle § 7 zákona, případně </t>
  </si>
  <si>
    <t>upravený o částku uvedenou na řádku 76 (75-76) je větší než nula</t>
  </si>
  <si>
    <t>Ztráta připadající na příjmy podle § 7 zákona, případně upravená</t>
  </si>
  <si>
    <t>o částku uvedenou na řádku 76 (75-76) je menší než nula</t>
  </si>
  <si>
    <t>Rodné číslo</t>
  </si>
  <si>
    <t>Příjmy (Kč)</t>
  </si>
  <si>
    <t>poplatník</t>
  </si>
  <si>
    <t>Výkaz o majetku a závazcích</t>
  </si>
  <si>
    <t>na začátku zdaňovacího období</t>
  </si>
  <si>
    <t>DIČ</t>
  </si>
  <si>
    <t>Výdaje (Kč)</t>
  </si>
  <si>
    <t>Vyplní</t>
  </si>
  <si>
    <t>na konci zdaňovacího období</t>
  </si>
  <si>
    <t>%</t>
  </si>
  <si>
    <t>Opravné položky k nabytému majetku ( aktivní )</t>
  </si>
  <si>
    <t>Závazky</t>
  </si>
  <si>
    <t>Rezervy</t>
  </si>
  <si>
    <t>Úvěry</t>
  </si>
  <si>
    <t>Opravné položky k nabytému majetku ( pasivní )</t>
  </si>
  <si>
    <t>Prodej zboží,výrobků a služeb</t>
  </si>
  <si>
    <t>Ostatní příjmy</t>
  </si>
  <si>
    <t>Uzávěrková úprava příjmů</t>
  </si>
  <si>
    <t>Příjmy celkem</t>
  </si>
  <si>
    <t>Rozdíl příjmů a výdajů</t>
  </si>
  <si>
    <t>Příjmy ze zdrojů v tuzemsku a zahraničí</t>
  </si>
  <si>
    <t>Hospodářský výsledek ( zisk ) před zdaněním</t>
  </si>
  <si>
    <t>Hospodářský výsledek ( ztráta ) před zdaněním</t>
  </si>
  <si>
    <t>Příjmy, které nejsou předmětem daně nebo jsou od daně osvobozeny,</t>
  </si>
  <si>
    <t>pokud jsou zahrnuty do hospodářského výsledku</t>
  </si>
  <si>
    <t>Zbývající části příjmů dosažených za více zdaňovacích období</t>
  </si>
  <si>
    <t>snížené o část výdajů</t>
  </si>
  <si>
    <t>Kladný úhrn řádků (82-85-86-89) je větší</t>
  </si>
  <si>
    <t>Kladný úhrn z řádku 90 upravený o podíl připadající</t>
  </si>
  <si>
    <t>na spolupracující osoby</t>
  </si>
  <si>
    <t>Záporný úhrn řádků (83+85+86) je menší</t>
  </si>
  <si>
    <t>než nula nebo (82-85-86) je menší než nula</t>
  </si>
  <si>
    <t>Záporný úhrn z řádku 92 upravený o podíl připadající</t>
  </si>
  <si>
    <t>Váš podíl jako společníka veřejné obchodní společnosti</t>
  </si>
  <si>
    <t>nebo komplementáře komanditní společnosti</t>
  </si>
  <si>
    <t>Váš podíl jako spolupracující osoby</t>
  </si>
  <si>
    <t>Dílčí základ daně připadající na příjmy dle § 7 zákona (řádek 90</t>
  </si>
  <si>
    <t>je menší než nula</t>
  </si>
  <si>
    <t>Dílčí základ daně připadající na příjmy podle § 8 zákona</t>
  </si>
  <si>
    <t>Pro poplatníky účtující v soustavě podvojného účetnictví</t>
  </si>
  <si>
    <t>4. ODDÍL - § 8 - Příjmy z kapitálového majetku</t>
  </si>
  <si>
    <t>Na začátku zdaňovacího období</t>
  </si>
  <si>
    <t>Výkaz příjmů a výdajů</t>
  </si>
  <si>
    <t>Nákup materiálu a zboží</t>
  </si>
  <si>
    <t>Mzdy</t>
  </si>
  <si>
    <t>Platby pojistného</t>
  </si>
  <si>
    <t>Provozní režie</t>
  </si>
  <si>
    <t>Uzávěrková úprava výdajů</t>
  </si>
  <si>
    <t>Výdaje celkem</t>
  </si>
  <si>
    <t xml:space="preserve">                                            Vyplní v Kč</t>
  </si>
  <si>
    <t>Na konci zdaňovacího období</t>
  </si>
  <si>
    <t>Tabulka č.4</t>
  </si>
  <si>
    <t xml:space="preserve">          Úhrn kladných rozdílů jednotlivých příjmů</t>
  </si>
  <si>
    <t>Pokud uplatňujete výdaje procentem z příjmu (20 %), uveďte kód "p". V opačném případě sloupec "Kód" proškrtněte</t>
  </si>
  <si>
    <t>Pokud jste dosáhl příjmů z bezpodílového spoluvlastnictví uveďte kód "b". V opačném případě "Kód" proškrtněte</t>
  </si>
  <si>
    <t>Příjmy dle § 9 zákona</t>
  </si>
  <si>
    <t>Výdaje dle § 9 zákona</t>
  </si>
  <si>
    <t>Dílčí základ daně připadající na příjmy podle § 9 zákona</t>
  </si>
  <si>
    <t>(101-103) větší než nula</t>
  </si>
  <si>
    <t>Ztráta připadající na příjmy podle § 9 zákona</t>
  </si>
  <si>
    <t>(101-103) menší než nula</t>
  </si>
  <si>
    <t>Druh příjmů podle § 10 odst. 1 zákona</t>
  </si>
  <si>
    <t>Výdaje ( maximálně do výše příjmů )</t>
  </si>
  <si>
    <t xml:space="preserve">Dílčí základ daně připadající na příjmy podle § 10 zákona </t>
  </si>
  <si>
    <t>5. ODDÍL - § 9 - Příjmy z pronájmu</t>
  </si>
  <si>
    <t>6. ODDÍL - § 10 - Ostatní příjmy</t>
  </si>
  <si>
    <t>xxxxxxx</t>
  </si>
  <si>
    <t>Rodné číslo :</t>
  </si>
  <si>
    <t xml:space="preserve">                 Vyplní poplatník v Kč</t>
  </si>
  <si>
    <t>Rozdíl</t>
  </si>
  <si>
    <t>131 a)</t>
  </si>
  <si>
    <t>131 b)</t>
  </si>
  <si>
    <t>132 a)</t>
  </si>
  <si>
    <t>132 b)</t>
  </si>
  <si>
    <t>Částky uvedené v § 23 odst. 4, které se nezahrnují</t>
  </si>
  <si>
    <t>do základu daně</t>
  </si>
  <si>
    <t>odst. 8 a odst. 9 zákona zvyšující základ daně ( snižující ztrátu )</t>
  </si>
  <si>
    <t>Částky uvedené v § 23 odst. 8 písm. b) zákona snižující základ daně</t>
  </si>
  <si>
    <t>( zvyšující ztrátu )</t>
  </si>
  <si>
    <t>je větší než nula</t>
  </si>
  <si>
    <t>Částka podle § 15 odst. 1</t>
  </si>
  <si>
    <t>písmeno b) zákona ( na vyživované dítě )</t>
  </si>
  <si>
    <t xml:space="preserve">písmeno b) zákona ( na vyživované dítě, které je držitelem ZTP-P ) </t>
  </si>
  <si>
    <t>písmeno c) zákona ( na manželku/manžela )</t>
  </si>
  <si>
    <t>písmeno c) ( na manželku/manžela, který je držitelem ZTP-P )</t>
  </si>
  <si>
    <t>písmeno d) zákona ( na poživatele část. invalidního důchodu )</t>
  </si>
  <si>
    <t>písmeno f) zákona ( na držitele průkazky ZTP-P )</t>
  </si>
  <si>
    <t>Částka podle § 15 odst. 8 zákona - hodnota daru</t>
  </si>
  <si>
    <t>Odčitatelná položka podle § 34 odst. 3 zákona</t>
  </si>
  <si>
    <t>Odčitatelná položka podle § 34 odst. 7 zákona</t>
  </si>
  <si>
    <t>Celkem nezdanitelné části základu daně a položky</t>
  </si>
  <si>
    <t>odčitatelné od základu daně</t>
  </si>
  <si>
    <t>(130+131+132+133+134+135+136+137+138+139+140)=141</t>
  </si>
  <si>
    <t>Základ daně snížený o nezdanitelné části základu daně a položky</t>
  </si>
  <si>
    <t>odčitatelné od základu daně (128-141)</t>
  </si>
  <si>
    <t>Základ daně zaokrouhlený na celé stovky korun dolů</t>
  </si>
  <si>
    <t>Daň podle § 16 zákona</t>
  </si>
  <si>
    <t xml:space="preserve">Úhrn zbývajících částí příjmů dosažených za více zdaňovacích </t>
  </si>
  <si>
    <t>období, snížený o příslušnou část výdajů, kromě příjmů vyňatých</t>
  </si>
  <si>
    <t xml:space="preserve">Daň ze zbývající části příjmů dosažených za více </t>
  </si>
  <si>
    <t>zdaňovacích období ( 145 násobeno 146 děleno stem )</t>
  </si>
  <si>
    <t>období, snížený o příslušnou část výdajů, na který je uplatňován</t>
  </si>
  <si>
    <t>zápočet daně zaplacené v zahraničí</t>
  </si>
  <si>
    <t>Poměrná část daně zaplacené v zahraničí z úhrnu zbývajících částí</t>
  </si>
  <si>
    <t>příjmů dosažených za více zdaňovacích období v souladu se smlouvou</t>
  </si>
  <si>
    <t>Procento úhrnu zbývajících částí příjmů</t>
  </si>
  <si>
    <t>uvedeno v procentech</t>
  </si>
  <si>
    <t>( 148 dělěno 146 násobeno stem )</t>
  </si>
  <si>
    <t>Z částky daně zaplacené v zahraničí lze maximálně započítat</t>
  </si>
  <si>
    <t xml:space="preserve">Daň ze zbývajících částí příjmů dosažených za více zdaňovacích </t>
  </si>
  <si>
    <t>období ( 149 maximálně však do výše 151 uznaná k zápočtu )</t>
  </si>
  <si>
    <t>Rozdíl řádků ( 155 - 156 )</t>
  </si>
  <si>
    <t>Daň po vynětí příjmů ze zdrojů v zahraničí</t>
  </si>
  <si>
    <t xml:space="preserve">Daň podle § 16 zákona nebo daň po případném vynětí příjmů </t>
  </si>
  <si>
    <t>ze zdrojů v zahraničí (144 nebo 159)</t>
  </si>
  <si>
    <t>Daň ze zbývajících částí příjmů dosažených za více</t>
  </si>
  <si>
    <t>zdaňovacích období (147 nebo 154)</t>
  </si>
  <si>
    <t xml:space="preserve">Daň včetně daně ze zbývajících částí příjmů dosažených </t>
  </si>
  <si>
    <t>za více zdaňovacích období (160+161)</t>
  </si>
  <si>
    <t>Slevy celkem § 35 odst. 1 zákona</t>
  </si>
  <si>
    <t>Daň po slevách (162-163)</t>
  </si>
  <si>
    <t>Daň po slevách (164)</t>
  </si>
  <si>
    <t>Úhrn příjmů ze zdrojů v zahraničí, u nichž se uplatní zápočet</t>
  </si>
  <si>
    <t>Daň zaplacená v zahraničí</t>
  </si>
  <si>
    <t>z příjmů uvedených na ř. 166</t>
  </si>
  <si>
    <t>Procento příjmů ze zdrojů v zahraničí</t>
  </si>
  <si>
    <t>Daň uznaná k zápočtu ( 167 maximálně však do výše 169 )</t>
  </si>
  <si>
    <t>13. ODDÍL - Daň celkem</t>
  </si>
  <si>
    <t>Daň po slevách (164) nebo daň po případném zápočtu daně</t>
  </si>
  <si>
    <t xml:space="preserve">poplatník </t>
  </si>
  <si>
    <t>177 a)</t>
  </si>
  <si>
    <t>177 b)</t>
  </si>
  <si>
    <t>181a)</t>
  </si>
  <si>
    <t>181b)</t>
  </si>
  <si>
    <t>Jste-li účetní jednotkou a účtujete v soustavě podvojného účetnictví, je povinnou přílohou jedenkrát výkaz zisků a ztrát a rozvaha.</t>
  </si>
  <si>
    <t>PROHLAŠUJI, ŽE VEŠKERÉ ÚDAJE A VYSVĚTLIVKY, KTERÉ JSEM UVEDLA / UVEDL, JSOU PRAVDIVÉ A ÚPLNÉ.</t>
  </si>
  <si>
    <t>JSEM SI VĚDOMA/VĚDOM PRÁVNÍCH NÁSLEDKU PŘÍPADNÉHO UVEDENÍ NEPRAVDIVÝCH NEBO NEÚPLNÝCH ÚDAJU.</t>
  </si>
  <si>
    <t>V</t>
  </si>
  <si>
    <t>Adresa bydliště-obec</t>
  </si>
  <si>
    <t>PSČ</t>
  </si>
  <si>
    <t>Poslední známá daňová povinnost</t>
  </si>
  <si>
    <t>Rozdíl řádků: kladný - daň se doměřuje (175 a 176)</t>
  </si>
  <si>
    <t>Rozdíl řádků: záporný - daň se snižuje (175 a 176)</t>
  </si>
  <si>
    <t>Datum zjištění důvodů pro podání dodatečného daňového přiznání</t>
  </si>
  <si>
    <t>Na zbývajících zálohách zaplaceno ( sraženo ) poplatníkem celkem</t>
  </si>
  <si>
    <t>Zaplaceno méně ( zbývá doplatit ) ( 175-179-180 )</t>
  </si>
  <si>
    <t>Zaplaceno více ( 175-179-180 )</t>
  </si>
  <si>
    <t>Uplatněné odpisy celkem</t>
  </si>
  <si>
    <t>Z toho odpisy nemovitostí</t>
  </si>
  <si>
    <t>Pohledávky, jejichž část lze uplatnit, podle Čl. V bodu 1. zákona č. 149</t>
  </si>
  <si>
    <t>/1995 Sb.jako výdaj ( náklad ) na dosažení, zajištění a udržení příjmů</t>
  </si>
  <si>
    <t>uvedených na řádku 184 ( 10 násobeno ř. 184 děleno stem )</t>
  </si>
  <si>
    <t>Z toho uplatněno podle Čl. V bodu 1. zákona č. 149/1995 Sb. jako výdaj</t>
  </si>
  <si>
    <t>( náklad ) na dosažení, zajištění a udržení příjmů</t>
  </si>
  <si>
    <t>Možno uplatnit podle Čl. V bodu 1. zákona č. 149/1995 Sb. jako výdaj</t>
  </si>
  <si>
    <t>( náklad ) na dosažení, zajištění a udržení příjmů v dalších letech</t>
  </si>
  <si>
    <t>PRO DODATEČNÉ DAŇOVÉ PŘIZNÁNÍ</t>
  </si>
  <si>
    <t>14. ODDÍL - Placení daně</t>
  </si>
  <si>
    <t>Počet potrzení</t>
  </si>
  <si>
    <t>Doplňující údaje</t>
  </si>
  <si>
    <t xml:space="preserve">Titul </t>
  </si>
  <si>
    <t xml:space="preserve">Rodné číslo     </t>
  </si>
  <si>
    <t>Ulice</t>
  </si>
  <si>
    <t>Podpis zástupce</t>
  </si>
  <si>
    <t>Ostatní přílohy</t>
  </si>
  <si>
    <t>Číslo domu</t>
  </si>
  <si>
    <t>Než začnete vyplňovat tiskopis, přečtěte si, prosím, pokyny. Nevyplněné řádky proškrtněte!</t>
  </si>
  <si>
    <t>Finančnímu úřadu v, ve, pro,</t>
  </si>
  <si>
    <t>01 Daňové identifikační číslo</t>
  </si>
  <si>
    <t>02 Rodné číslo</t>
  </si>
  <si>
    <t>03 Daňové přiznání</t>
  </si>
  <si>
    <t>řádné</t>
  </si>
  <si>
    <t>k dani z příjmů fyzických osob</t>
  </si>
  <si>
    <t>PŘIZNÁNÍ</t>
  </si>
  <si>
    <t>Adresa bydliště (trvalého pobytu) v den podání přiznání</t>
  </si>
  <si>
    <t>Adresa bydliště (trvalého pobytu) k poslednímu dni kalendářního roku, za který se daň vyměřuje</t>
  </si>
  <si>
    <t>Adresa pobytu na území České republiky, kde se poplatník obvykle ve zdaňovacím období zdržoval</t>
  </si>
  <si>
    <t>37 Pobíral jsem ve zdaňovacím období</t>
  </si>
  <si>
    <t>ÚDAJE O MANŽELCE ( MANŽELOVI )</t>
  </si>
  <si>
    <t>finanční úřad</t>
  </si>
  <si>
    <t>48 Dílčí základ daně připadající na příjmy podle §6 zákona (45-46)</t>
  </si>
  <si>
    <t>49 Datum zahájení</t>
  </si>
  <si>
    <t>činnosti</t>
  </si>
  <si>
    <t>49a Datum přerušení</t>
  </si>
  <si>
    <t>50 Datum ukončení</t>
  </si>
  <si>
    <t>50a Datum obnovení</t>
  </si>
  <si>
    <t>66 b) průměrný roční přepočtený stav zaměstnanců se změ-</t>
  </si>
  <si>
    <t>něnou pracovní schopností s těžším zdravotním postižením</t>
  </si>
  <si>
    <t>43 Byla (byl) manželka (manžel) držitelem průkazu ZTP-P ve zdaňovacím</t>
  </si>
  <si>
    <t xml:space="preserve">      období (kalendářním roce)</t>
  </si>
  <si>
    <t>Pojistné (u výdajů v % z příjmů)</t>
  </si>
  <si>
    <t>Vyplní poplatník v Kč</t>
  </si>
  <si>
    <t xml:space="preserve"> Vyplní poplatník v Kč</t>
  </si>
  <si>
    <t>Výdaje za zdaňovací období</t>
  </si>
  <si>
    <t xml:space="preserve"> Příjmy za zdaňovací období</t>
  </si>
  <si>
    <t>Vyplní v Kč</t>
  </si>
  <si>
    <t>(sloupec 2-sloupec 3)</t>
  </si>
  <si>
    <t>7. ODDÍL - Základ daně a položky upravující základ daně, ztráta</t>
  </si>
  <si>
    <t>9. ODDÍL - Výpočet daně z příjmů dosažených za více zdaňovacích období</t>
  </si>
  <si>
    <t>8. ODDÍL - Nezdanitelné části základu daně, odčitatelné položky a daň celkem</t>
  </si>
  <si>
    <t>10. ODDÍL - Příjmy ze zdrojů v zahraničí - metoda vynětí s výhradou progrese</t>
  </si>
  <si>
    <t>11. ODDÍL - Daň po vynětí a po slevě</t>
  </si>
  <si>
    <t>12. ODDÍL - Příjmy ze zahraničí - metoda zápočtu daně zaplacené v zahraničí</t>
  </si>
  <si>
    <t>20 % z neuhrazené části pohledávek nebo cen pořízení pohledávek</t>
  </si>
  <si>
    <t>o správě daní a poplatků, ve znění pozdějších přepisů dne</t>
  </si>
  <si>
    <t>ke dni</t>
  </si>
  <si>
    <t>Podpis odpovědného pracovníka</t>
  </si>
  <si>
    <t>Povinnou přílohou daňového přiznání je:</t>
  </si>
  <si>
    <t xml:space="preserve">Příjmení a jméno      </t>
  </si>
  <si>
    <t>Telefon</t>
  </si>
  <si>
    <t>"Potvrzení" o zdanitelných příjmech ze závislé činnosti a funkčních požitků a o sražených zálohách na daň za příslušné zdaňovací období</t>
  </si>
  <si>
    <t>Potvrzení o poskytnutém úvěru na bytové potřeby a o výši úroků z tohoto úvěru</t>
  </si>
  <si>
    <t>Příloha k přiznání k dani z příjmů fyzických osob k výpočtu záloh.</t>
  </si>
  <si>
    <t xml:space="preserve">      k zastupování, která byla podána správci daně před uplynutím neprodloužené lhůty.</t>
  </si>
  <si>
    <t xml:space="preserve">    uvedenou v §15 odst.1 písm.c) zákona</t>
  </si>
  <si>
    <t>42 Výše vlastního příjmu mé manželky (mého manžela), žijící(ho) se mnou v domácnosti, přesáhla hranici</t>
  </si>
  <si>
    <t>Máte-li některý z druhů příjmů (jeden i více) uvedených v "Pokynech", uveďte ve sloupci 1 označení jedné z daných možností (A až F)</t>
  </si>
  <si>
    <t>Příjmy z kapitálového majetku dle § 8 zákona</t>
  </si>
  <si>
    <t>Čistý obrat (podle výpočtu z Výkazu zisků a ztrát dle Pokynů)</t>
  </si>
  <si>
    <t>než nula nebo (83+85+86+89) je větší než nula</t>
  </si>
  <si>
    <t>95) je větší než nula nebo (řádek 92 případně 93 upravený o podíly</t>
  </si>
  <si>
    <t xml:space="preserve"> uvedené v řádku 94 a na řádku 95) je větší než nula</t>
  </si>
  <si>
    <t>případně 91 upravený o vaše podíly uvedené v řádku 94 a na řádku</t>
  </si>
  <si>
    <t xml:space="preserve">Ztráta připadající na příjmy dle § 7 zákona (řádek 92 případně 93 </t>
  </si>
  <si>
    <t xml:space="preserve">upravený o podíly uvedené v řádku 94 a na řádku 95) je menší </t>
  </si>
  <si>
    <t>než nula nebo (řádek 90 případn 91 upravený o Vaše podíly</t>
  </si>
  <si>
    <t>uvedené v řádku 94 a na řádku 95) je menší než nula</t>
  </si>
  <si>
    <t>Dílčí základ daně podle § 6 (48) zákona</t>
  </si>
  <si>
    <t>Dílčí základ daně podle § 7 (80 nebo 96) zákona</t>
  </si>
  <si>
    <t>Ztráta z činností podle § 7 (81 nebo 97) zákona</t>
  </si>
  <si>
    <t>Dílčí základ daně podle § 8 (98) zákona</t>
  </si>
  <si>
    <t>Dílčí základ daně podle § 9 (109) zákona</t>
  </si>
  <si>
    <t>Ztráta činnosti podle § 9 (110) zákona</t>
  </si>
  <si>
    <t>Dílčí základ daně podle § 10 (113) zákona</t>
  </si>
  <si>
    <t>Základ daně (114+124)</t>
  </si>
  <si>
    <t>Uplatňovaná výše ztráty za předcházející zdaňovací období</t>
  </si>
  <si>
    <t>Úhrn řádků (115-116+117+118-119+120-121+122-123)</t>
  </si>
  <si>
    <t>Základ daně po odečtení ztrát za předcházející zdaňovací období</t>
  </si>
  <si>
    <t>(125-126)</t>
  </si>
  <si>
    <t>Ztráta (127) zaokrouhlená na celé Kč nahoru</t>
  </si>
  <si>
    <t>písmeno a) zákona ( základní nezdanitelná částka )</t>
  </si>
  <si>
    <t>písmeno e) zákona ( na poživatele plného invalidního důchodu )</t>
  </si>
  <si>
    <t>písmeno g) zákona ( studium )</t>
  </si>
  <si>
    <t>( 166 děleno /128-156/, násobeno stem )</t>
  </si>
  <si>
    <t>( 160 násobeno 168, děleno stem )</t>
  </si>
  <si>
    <t>zaplacené v zahraničí (172)</t>
  </si>
  <si>
    <t>Na zálohách daně z příjmů ze závislé činnosti sraženo zaměstna-</t>
  </si>
  <si>
    <t>vatelem celkem, daň sražená plátcem dle § 36 odst. 6 zákona</t>
  </si>
  <si>
    <t>podpis poplatníka (zástupce)</t>
  </si>
  <si>
    <t>Fax</t>
  </si>
  <si>
    <t>Evidenční číslo osvědčení</t>
  </si>
  <si>
    <t>VYPLNÍ FINANČNÍ ÚŘAD</t>
  </si>
  <si>
    <t>Za finanční úřad přiznanou daňovou povinnost a ztrátu vyměřil - dodatečně vyměřil podle § 46 odst. 5 zákona ČNR č. 337/1992 Sb.</t>
  </si>
  <si>
    <t>Formulář zpracovala ASPEKT HM s.r.o., daňová a účetní kancelář, Přemyslova 20, Kralupy, tel. 0205 /721 436</t>
  </si>
  <si>
    <t xml:space="preserve">                   za zdaňovací období ( kalendářní rok ) 2000</t>
  </si>
  <si>
    <t>otisk prezentačního razítka finančního úřadu</t>
  </si>
  <si>
    <t>Mfin 5405 vzor č.7</t>
  </si>
  <si>
    <t>Adresa zástupce pro doručování na území České republiky pro poplatníky s bydlištěm v zahraničí</t>
  </si>
  <si>
    <t>1) V případě, že jste cizí státní příslušník, který nemá občanský průkaz, uveďte evidenční číslo cestovního dokladu ( pasu ).</t>
  </si>
  <si>
    <t>ano/ne 2)</t>
  </si>
  <si>
    <t>37a) částečný invalidní důchod 3)</t>
  </si>
  <si>
    <t>37b) plný invalidní důchod 4)</t>
  </si>
  <si>
    <t>2) Zákon č. 589/92 Sb. o pojistném na sociální zabezpečení, ve znění pozdějších předpisů. Vyplňte i v případě pobíráte-li starobní důchod ze zahraničního pojištění stejného druhu.</t>
  </si>
  <si>
    <t>3) Řádek 37a) vyplňte i v případě, že došlo k souběhu nároků na starobní a částečný invalidní důchod.</t>
  </si>
  <si>
    <t>4) Řádek 37b) vyplňte i v případě, že pobíráte jiný důchod, u něhož jednou z podmínek přiznání je invalidita, došlo-li k souběhu nároků na starobní a invalidní důchod nebo jste podle zvláštních předpisů</t>
  </si>
  <si>
    <t>invalidníi, avšak vaše žádost byla zamítnuta z jiných důvodů neř proto, že nejste invalidní.</t>
  </si>
  <si>
    <t>Příjmy 5)</t>
  </si>
  <si>
    <t>5) Uveďte příjmy snížené o příjmy dosažené za více zdaňovacích období.</t>
  </si>
  <si>
    <t>6) Uveďte výdaje snížené o výdaje vztahující se k části příjmů dosažených za více zdaňovacích období.</t>
  </si>
  <si>
    <t>Výdaje připadající na příjmy za více zdaňovacích období</t>
  </si>
  <si>
    <t>Kód 7)</t>
  </si>
  <si>
    <t xml:space="preserve">7) Pokud jste uplatnil výdaje procentem z příjmů ( týká se pouze zemědělské výroby ) uveďte ve sloupci 5 (kód) písmeno "p". </t>
  </si>
  <si>
    <t>Částky uvedené v § 23 odst. 3, odst. 4 písm. b) zákona  - ztráta</t>
  </si>
  <si>
    <t>Další částky podle § 15 zákona</t>
  </si>
  <si>
    <t>Procento daně ze základu daně ( 144 dělěno 128 násobeno stem ) 9)</t>
  </si>
  <si>
    <t>( 147 násobeno 150, děleno stem )</t>
  </si>
  <si>
    <t>Rozdíl řádků 149-152 je větší než nula  10)</t>
  </si>
  <si>
    <t>období po zápočtu daně zaplacené v zahraničí ( 147 - 152 )  11)</t>
  </si>
  <si>
    <t>Základ daně nebo daňová ztráta ( 128 )</t>
  </si>
  <si>
    <t>Úhrn vyňatých příjmů ( základů daně a daňové ztráty )</t>
  </si>
  <si>
    <t>podlehajících zdanění v zahraničí   14)</t>
  </si>
  <si>
    <t>( 157 násobeno 158 děleno stem )    11)</t>
  </si>
  <si>
    <t>Procento daně ze základu daně ( 144 děleno, 155 násobeno stem )</t>
  </si>
  <si>
    <t>Z částky zaplacené v zahraničí lze maximálně započítat</t>
  </si>
  <si>
    <t>Rozdíl řádků (167-170) je větší než nula   12)</t>
  </si>
  <si>
    <t>Daň po zápočtu daně zaplacené v zahraničí ( 164-170 )   11)</t>
  </si>
  <si>
    <t>xxxxxx</t>
  </si>
  <si>
    <t>Zvýšení daně 13)</t>
  </si>
  <si>
    <r>
      <t>Daň celkem zaokrouhlená</t>
    </r>
    <r>
      <rPr>
        <b/>
        <sz val="8"/>
        <rFont val="Arial CE"/>
        <family val="2"/>
      </rPr>
      <t xml:space="preserve"> na celé koruny</t>
    </r>
    <r>
      <rPr>
        <sz val="8"/>
        <rFont val="Arial CE"/>
        <family val="0"/>
      </rPr>
      <t xml:space="preserve"> nahoru (173)</t>
    </r>
  </si>
  <si>
    <t>9) Jestliže takto zjištěné procento je menší než 15 %, použije se pro výpočet daně ze zbývající čási sazba daně ve výši 15 %.</t>
  </si>
  <si>
    <t>11) Pokud vám vyšlo záporné číslo, do řádku uveďte nulu.</t>
  </si>
  <si>
    <t>13) Zákon č. 337/1992 Sb., o správě daní a poplatků, ve znění pozdějších předpisů.</t>
  </si>
  <si>
    <t>12) V případě, že rozdíl řádků (167-170) je menší než nula, řádek 171 proškrtněte.</t>
  </si>
  <si>
    <t>10) V případě, že rozdíl řádků (149-152) je menší než nula, řádek 153 proškrtněte.</t>
  </si>
  <si>
    <t>14) V případě vykázání ztráty se uvede částka se znaménkém mínus (-).</t>
  </si>
  <si>
    <t>"Celková částka" k uplatnění podle § 24 odst. 2 písm.r zákona</t>
  </si>
  <si>
    <t>dne                      2001</t>
  </si>
  <si>
    <t>ÚDAJE O ZÁSTUPCI</t>
  </si>
  <si>
    <t>Výdaje 6)</t>
  </si>
  <si>
    <t>ČR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</si>
</sst>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sz val="8"/>
      <name val="Arial"/>
      <family val="0"/>
    </font>
    <font>
      <i/>
      <sz val="8"/>
      <name val="Arial CE"/>
      <family val="2"/>
    </font>
    <font>
      <b/>
      <sz val="1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500">
    <xf numFmtId="0" fontId="0" fillId="0" borderId="0" xfId="0" applyAlignment="1">
      <alignment/>
    </xf>
    <xf numFmtId="0" fontId="6" fillId="0" borderId="0" xfId="23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2" borderId="0" xfId="23" applyFont="1" applyFill="1" applyAlignment="1">
      <alignment/>
    </xf>
    <xf numFmtId="0" fontId="0" fillId="2" borderId="0" xfId="0" applyFill="1" applyAlignment="1">
      <alignment/>
    </xf>
    <xf numFmtId="0" fontId="9" fillId="2" borderId="0" xfId="23" applyFont="1" applyFill="1" applyAlignment="1">
      <alignment/>
    </xf>
    <xf numFmtId="0" fontId="9" fillId="2" borderId="2" xfId="23" applyFont="1" applyFill="1" applyBorder="1" applyAlignment="1">
      <alignment horizontal="center"/>
    </xf>
    <xf numFmtId="0" fontId="6" fillId="2" borderId="3" xfId="23" applyFont="1" applyFill="1" applyBorder="1" applyAlignment="1">
      <alignment/>
    </xf>
    <xf numFmtId="0" fontId="6" fillId="2" borderId="4" xfId="23" applyFont="1" applyFill="1" applyBorder="1" applyAlignment="1">
      <alignment/>
    </xf>
    <xf numFmtId="0" fontId="6" fillId="2" borderId="5" xfId="23" applyFont="1" applyFill="1" applyBorder="1" applyAlignment="1">
      <alignment/>
    </xf>
    <xf numFmtId="0" fontId="6" fillId="2" borderId="6" xfId="23" applyFont="1" applyFill="1" applyBorder="1" applyAlignment="1">
      <alignment/>
    </xf>
    <xf numFmtId="0" fontId="6" fillId="2" borderId="7" xfId="23" applyFont="1" applyFill="1" applyBorder="1" applyAlignment="1">
      <alignment/>
    </xf>
    <xf numFmtId="0" fontId="6" fillId="2" borderId="8" xfId="23" applyFont="1" applyFill="1" applyBorder="1" applyAlignment="1">
      <alignment/>
    </xf>
    <xf numFmtId="0" fontId="6" fillId="2" borderId="9" xfId="23" applyFont="1" applyFill="1" applyBorder="1" applyAlignment="1">
      <alignment/>
    </xf>
    <xf numFmtId="0" fontId="6" fillId="2" borderId="10" xfId="23" applyFont="1" applyFill="1" applyBorder="1" applyAlignment="1">
      <alignment/>
    </xf>
    <xf numFmtId="0" fontId="10" fillId="2" borderId="0" xfId="23" applyFont="1" applyFill="1" applyAlignment="1">
      <alignment/>
    </xf>
    <xf numFmtId="0" fontId="6" fillId="2" borderId="0" xfId="23" applyFont="1" applyFill="1" applyBorder="1" applyAlignment="1">
      <alignment/>
    </xf>
    <xf numFmtId="0" fontId="0" fillId="3" borderId="0" xfId="0" applyFill="1" applyAlignment="1">
      <alignment/>
    </xf>
    <xf numFmtId="0" fontId="6" fillId="3" borderId="0" xfId="23" applyFont="1" applyFill="1" applyAlignment="1">
      <alignment/>
    </xf>
    <xf numFmtId="0" fontId="9" fillId="3" borderId="0" xfId="23" applyFont="1" applyFill="1" applyAlignment="1">
      <alignment/>
    </xf>
    <xf numFmtId="0" fontId="6" fillId="3" borderId="4" xfId="23" applyFont="1" applyFill="1" applyBorder="1" applyAlignment="1">
      <alignment/>
    </xf>
    <xf numFmtId="0" fontId="6" fillId="3" borderId="5" xfId="23" applyFont="1" applyFill="1" applyBorder="1" applyAlignment="1">
      <alignment/>
    </xf>
    <xf numFmtId="0" fontId="6" fillId="3" borderId="6" xfId="23" applyFont="1" applyFill="1" applyBorder="1" applyAlignment="1">
      <alignment/>
    </xf>
    <xf numFmtId="0" fontId="8" fillId="3" borderId="11" xfId="23" applyFont="1" applyFill="1" applyBorder="1" applyAlignment="1">
      <alignment horizontal="center"/>
    </xf>
    <xf numFmtId="0" fontId="7" fillId="3" borderId="0" xfId="23" applyFont="1" applyFill="1" applyAlignment="1">
      <alignment/>
    </xf>
    <xf numFmtId="0" fontId="6" fillId="3" borderId="12" xfId="23" applyFont="1" applyFill="1" applyBorder="1" applyAlignment="1">
      <alignment horizontal="center"/>
    </xf>
    <xf numFmtId="0" fontId="9" fillId="3" borderId="13" xfId="23" applyFont="1" applyFill="1" applyBorder="1" applyAlignment="1">
      <alignment horizontal="left"/>
    </xf>
    <xf numFmtId="0" fontId="9" fillId="3" borderId="14" xfId="23" applyFont="1" applyFill="1" applyBorder="1" applyAlignment="1">
      <alignment/>
    </xf>
    <xf numFmtId="0" fontId="9" fillId="3" borderId="15" xfId="23" applyFont="1" applyFill="1" applyBorder="1" applyAlignment="1">
      <alignment/>
    </xf>
    <xf numFmtId="0" fontId="6" fillId="3" borderId="16" xfId="23" applyFont="1" applyFill="1" applyBorder="1" applyAlignment="1">
      <alignment/>
    </xf>
    <xf numFmtId="0" fontId="9" fillId="3" borderId="17" xfId="23" applyFont="1" applyFill="1" applyBorder="1" applyAlignment="1">
      <alignment horizontal="left"/>
    </xf>
    <xf numFmtId="0" fontId="6" fillId="3" borderId="18" xfId="23" applyFont="1" applyFill="1" applyBorder="1" applyAlignment="1" applyProtection="1">
      <alignment horizontal="center"/>
      <protection locked="0"/>
    </xf>
    <xf numFmtId="0" fontId="9" fillId="3" borderId="19" xfId="23" applyFont="1" applyFill="1" applyBorder="1" applyAlignment="1">
      <alignment horizontal="left"/>
    </xf>
    <xf numFmtId="0" fontId="9" fillId="3" borderId="19" xfId="23" applyFont="1" applyFill="1" applyBorder="1" applyAlignment="1">
      <alignment/>
    </xf>
    <xf numFmtId="0" fontId="6" fillId="3" borderId="18" xfId="23" applyFont="1" applyFill="1" applyBorder="1" applyAlignment="1">
      <alignment/>
    </xf>
    <xf numFmtId="0" fontId="9" fillId="3" borderId="14" xfId="23" applyFont="1" applyFill="1" applyBorder="1" applyAlignment="1">
      <alignment horizontal="left"/>
    </xf>
    <xf numFmtId="0" fontId="9" fillId="3" borderId="20" xfId="23" applyFont="1" applyFill="1" applyBorder="1" applyAlignment="1">
      <alignment/>
    </xf>
    <xf numFmtId="0" fontId="6" fillId="3" borderId="20" xfId="23" applyFont="1" applyFill="1" applyBorder="1" applyAlignment="1">
      <alignment/>
    </xf>
    <xf numFmtId="49" fontId="6" fillId="3" borderId="21" xfId="23" applyNumberFormat="1" applyFont="1" applyFill="1" applyBorder="1" applyAlignment="1" applyProtection="1">
      <alignment horizontal="right"/>
      <protection locked="0"/>
    </xf>
    <xf numFmtId="0" fontId="6" fillId="3" borderId="22" xfId="23" applyFont="1" applyFill="1" applyBorder="1" applyAlignment="1" applyProtection="1">
      <alignment horizontal="center"/>
      <protection locked="0"/>
    </xf>
    <xf numFmtId="0" fontId="9" fillId="3" borderId="18" xfId="23" applyFont="1" applyFill="1" applyBorder="1" applyAlignment="1">
      <alignment horizontal="left"/>
    </xf>
    <xf numFmtId="0" fontId="9" fillId="3" borderId="23" xfId="23" applyFont="1" applyFill="1" applyBorder="1" applyAlignment="1">
      <alignment horizontal="left"/>
    </xf>
    <xf numFmtId="0" fontId="9" fillId="3" borderId="24" xfId="23" applyFont="1" applyFill="1" applyBorder="1" applyAlignment="1">
      <alignment horizontal="left"/>
    </xf>
    <xf numFmtId="0" fontId="9" fillId="3" borderId="24" xfId="23" applyFont="1" applyFill="1" applyBorder="1" applyAlignment="1">
      <alignment/>
    </xf>
    <xf numFmtId="0" fontId="0" fillId="3" borderId="25" xfId="23" applyFont="1" applyFill="1" applyBorder="1" applyAlignment="1" applyProtection="1">
      <alignment/>
      <protection locked="0"/>
    </xf>
    <xf numFmtId="0" fontId="6" fillId="3" borderId="26" xfId="23" applyFont="1" applyFill="1" applyBorder="1" applyAlignment="1" applyProtection="1">
      <alignment/>
      <protection locked="0"/>
    </xf>
    <xf numFmtId="0" fontId="6" fillId="3" borderId="21" xfId="23" applyFont="1" applyFill="1" applyBorder="1" applyAlignment="1" applyProtection="1">
      <alignment/>
      <protection locked="0"/>
    </xf>
    <xf numFmtId="0" fontId="1" fillId="3" borderId="0" xfId="0" applyFont="1" applyFill="1" applyAlignment="1">
      <alignment/>
    </xf>
    <xf numFmtId="0" fontId="7" fillId="2" borderId="4" xfId="23" applyFont="1" applyFill="1" applyBorder="1" applyAlignment="1">
      <alignment/>
    </xf>
    <xf numFmtId="0" fontId="7" fillId="2" borderId="5" xfId="23" applyFont="1" applyFill="1" applyBorder="1" applyAlignment="1">
      <alignment/>
    </xf>
    <xf numFmtId="0" fontId="7" fillId="2" borderId="0" xfId="23" applyFont="1" applyFill="1" applyBorder="1" applyAlignment="1">
      <alignment/>
    </xf>
    <xf numFmtId="0" fontId="7" fillId="2" borderId="0" xfId="23" applyFont="1" applyFill="1" applyAlignment="1">
      <alignment/>
    </xf>
    <xf numFmtId="0" fontId="9" fillId="2" borderId="0" xfId="23" applyFont="1" applyFill="1" applyAlignment="1">
      <alignment horizontal="left"/>
    </xf>
    <xf numFmtId="0" fontId="6" fillId="2" borderId="0" xfId="23" applyFont="1" applyFill="1" applyBorder="1" applyAlignment="1">
      <alignment horizontal="center"/>
    </xf>
    <xf numFmtId="0" fontId="6" fillId="2" borderId="0" xfId="23" applyFont="1" applyFill="1" applyAlignment="1">
      <alignment horizontal="center"/>
    </xf>
    <xf numFmtId="0" fontId="11" fillId="2" borderId="0" xfId="23" applyFont="1" applyFill="1" applyAlignment="1">
      <alignment/>
    </xf>
    <xf numFmtId="0" fontId="7" fillId="2" borderId="0" xfId="23" applyFont="1" applyFill="1" applyAlignment="1">
      <alignment horizontal="right"/>
    </xf>
    <xf numFmtId="0" fontId="12" fillId="2" borderId="0" xfId="23" applyFont="1" applyFill="1" applyAlignment="1">
      <alignment/>
    </xf>
    <xf numFmtId="0" fontId="0" fillId="2" borderId="0" xfId="23" applyFont="1" applyFill="1" applyAlignment="1">
      <alignment/>
    </xf>
    <xf numFmtId="0" fontId="10" fillId="2" borderId="0" xfId="23" applyFont="1" applyFill="1" applyBorder="1" applyAlignment="1">
      <alignment horizontal="left"/>
    </xf>
    <xf numFmtId="0" fontId="6" fillId="2" borderId="0" xfId="23" applyFont="1" applyFill="1" applyBorder="1" applyAlignment="1" applyProtection="1">
      <alignment horizontal="center"/>
      <protection locked="0"/>
    </xf>
    <xf numFmtId="0" fontId="0" fillId="4" borderId="0" xfId="0" applyFill="1" applyBorder="1" applyAlignment="1">
      <alignment horizontal="center"/>
    </xf>
    <xf numFmtId="0" fontId="9" fillId="2" borderId="0" xfId="23" applyFont="1" applyFill="1" applyBorder="1" applyAlignment="1">
      <alignment horizontal="left"/>
    </xf>
    <xf numFmtId="0" fontId="6" fillId="2" borderId="0" xfId="23" applyFont="1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14" fillId="2" borderId="0" xfId="23" applyFont="1" applyFill="1" applyBorder="1" applyAlignment="1">
      <alignment horizontal="left"/>
    </xf>
    <xf numFmtId="0" fontId="6" fillId="2" borderId="0" xfId="23" applyFont="1" applyFill="1" applyBorder="1" applyAlignment="1">
      <alignment horizontal="left"/>
    </xf>
    <xf numFmtId="0" fontId="14" fillId="4" borderId="0" xfId="23" applyFont="1" applyFill="1" applyBorder="1" applyAlignment="1">
      <alignment horizontal="right"/>
    </xf>
    <xf numFmtId="0" fontId="10" fillId="2" borderId="0" xfId="23" applyFont="1" applyFill="1" applyBorder="1" applyAlignment="1">
      <alignment/>
    </xf>
    <xf numFmtId="0" fontId="0" fillId="4" borderId="0" xfId="0" applyFill="1" applyBorder="1" applyAlignment="1" applyProtection="1">
      <alignment vertical="center"/>
      <protection locked="0"/>
    </xf>
    <xf numFmtId="0" fontId="9" fillId="2" borderId="0" xfId="23" applyFont="1" applyFill="1" applyBorder="1" applyAlignment="1">
      <alignment/>
    </xf>
    <xf numFmtId="0" fontId="0" fillId="2" borderId="0" xfId="23" applyFont="1" applyFill="1" applyBorder="1" applyAlignment="1">
      <alignment/>
    </xf>
    <xf numFmtId="0" fontId="9" fillId="2" borderId="27" xfId="23" applyFont="1" applyFill="1" applyBorder="1" applyAlignment="1">
      <alignment/>
    </xf>
    <xf numFmtId="0" fontId="9" fillId="2" borderId="15" xfId="23" applyFont="1" applyFill="1" applyBorder="1" applyAlignment="1">
      <alignment/>
    </xf>
    <xf numFmtId="0" fontId="6" fillId="2" borderId="15" xfId="23" applyFont="1" applyFill="1" applyBorder="1" applyAlignment="1">
      <alignment/>
    </xf>
    <xf numFmtId="0" fontId="6" fillId="2" borderId="28" xfId="23" applyFont="1" applyFill="1" applyBorder="1" applyAlignment="1">
      <alignment/>
    </xf>
    <xf numFmtId="0" fontId="6" fillId="2" borderId="29" xfId="23" applyFont="1" applyFill="1" applyBorder="1" applyAlignment="1">
      <alignment/>
    </xf>
    <xf numFmtId="0" fontId="9" fillId="2" borderId="30" xfId="23" applyFont="1" applyFill="1" applyBorder="1" applyAlignment="1">
      <alignment/>
    </xf>
    <xf numFmtId="0" fontId="6" fillId="2" borderId="30" xfId="23" applyFont="1" applyFill="1" applyBorder="1" applyAlignment="1">
      <alignment/>
    </xf>
    <xf numFmtId="0" fontId="6" fillId="2" borderId="31" xfId="23" applyFont="1" applyFill="1" applyBorder="1" applyAlignment="1">
      <alignment horizontal="center"/>
    </xf>
    <xf numFmtId="0" fontId="6" fillId="2" borderId="32" xfId="23" applyFont="1" applyFill="1" applyBorder="1" applyAlignment="1">
      <alignment/>
    </xf>
    <xf numFmtId="0" fontId="6" fillId="2" borderId="16" xfId="23" applyFont="1" applyFill="1" applyBorder="1" applyAlignment="1">
      <alignment/>
    </xf>
    <xf numFmtId="0" fontId="6" fillId="2" borderId="13" xfId="23" applyFont="1" applyFill="1" applyBorder="1" applyAlignment="1">
      <alignment/>
    </xf>
    <xf numFmtId="0" fontId="9" fillId="2" borderId="20" xfId="23" applyFont="1" applyFill="1" applyBorder="1" applyAlignment="1">
      <alignment horizontal="center"/>
    </xf>
    <xf numFmtId="0" fontId="9" fillId="2" borderId="14" xfId="23" applyFont="1" applyFill="1" applyBorder="1" applyAlignment="1">
      <alignment horizontal="center"/>
    </xf>
    <xf numFmtId="0" fontId="6" fillId="2" borderId="33" xfId="23" applyFont="1" applyFill="1" applyBorder="1" applyAlignment="1">
      <alignment/>
    </xf>
    <xf numFmtId="0" fontId="6" fillId="2" borderId="5" xfId="23" applyFont="1" applyFill="1" applyBorder="1" applyAlignment="1">
      <alignment horizontal="center"/>
    </xf>
    <xf numFmtId="0" fontId="6" fillId="2" borderId="4" xfId="23" applyFont="1" applyFill="1" applyBorder="1" applyAlignment="1">
      <alignment horizontal="center"/>
    </xf>
    <xf numFmtId="0" fontId="9" fillId="2" borderId="33" xfId="23" applyFont="1" applyFill="1" applyBorder="1" applyAlignment="1">
      <alignment horizontal="center"/>
    </xf>
    <xf numFmtId="0" fontId="6" fillId="2" borderId="17" xfId="23" applyFont="1" applyFill="1" applyBorder="1" applyAlignment="1">
      <alignment/>
    </xf>
    <xf numFmtId="0" fontId="6" fillId="2" borderId="18" xfId="23" applyFont="1" applyFill="1" applyBorder="1" applyAlignment="1">
      <alignment horizontal="center"/>
    </xf>
    <xf numFmtId="0" fontId="6" fillId="2" borderId="34" xfId="23" applyFont="1" applyFill="1" applyBorder="1" applyAlignment="1">
      <alignment/>
    </xf>
    <xf numFmtId="0" fontId="6" fillId="2" borderId="35" xfId="23" applyFont="1" applyFill="1" applyBorder="1" applyAlignment="1">
      <alignment/>
    </xf>
    <xf numFmtId="0" fontId="6" fillId="2" borderId="27" xfId="23" applyFont="1" applyFill="1" applyBorder="1" applyAlignment="1">
      <alignment/>
    </xf>
    <xf numFmtId="0" fontId="6" fillId="2" borderId="36" xfId="23" applyFont="1" applyFill="1" applyBorder="1" applyAlignment="1">
      <alignment/>
    </xf>
    <xf numFmtId="0" fontId="6" fillId="2" borderId="37" xfId="23" applyFont="1" applyFill="1" applyBorder="1" applyAlignment="1">
      <alignment/>
    </xf>
    <xf numFmtId="0" fontId="6" fillId="2" borderId="38" xfId="23" applyFont="1" applyFill="1" applyBorder="1" applyAlignment="1">
      <alignment/>
    </xf>
    <xf numFmtId="0" fontId="6" fillId="2" borderId="39" xfId="23" applyFont="1" applyFill="1" applyBorder="1" applyAlignment="1">
      <alignment/>
    </xf>
    <xf numFmtId="0" fontId="6" fillId="2" borderId="2" xfId="23" applyFont="1" applyFill="1" applyBorder="1" applyAlignment="1">
      <alignment/>
    </xf>
    <xf numFmtId="0" fontId="6" fillId="2" borderId="40" xfId="23" applyFont="1" applyFill="1" applyBorder="1" applyAlignment="1">
      <alignment/>
    </xf>
    <xf numFmtId="0" fontId="6" fillId="2" borderId="41" xfId="23" applyFont="1" applyFill="1" applyBorder="1" applyAlignment="1">
      <alignment/>
    </xf>
    <xf numFmtId="0" fontId="6" fillId="2" borderId="42" xfId="23" applyFont="1" applyFill="1" applyBorder="1" applyAlignment="1">
      <alignment/>
    </xf>
    <xf numFmtId="0" fontId="6" fillId="2" borderId="43" xfId="23" applyFont="1" applyFill="1" applyBorder="1" applyAlignment="1">
      <alignment/>
    </xf>
    <xf numFmtId="0" fontId="9" fillId="2" borderId="33" xfId="23" applyFont="1" applyFill="1" applyBorder="1" applyAlignment="1">
      <alignment/>
    </xf>
    <xf numFmtId="0" fontId="9" fillId="2" borderId="5" xfId="23" applyFont="1" applyFill="1" applyBorder="1" applyAlignment="1">
      <alignment/>
    </xf>
    <xf numFmtId="0" fontId="9" fillId="2" borderId="44" xfId="23" applyFont="1" applyFill="1" applyBorder="1" applyAlignment="1">
      <alignment/>
    </xf>
    <xf numFmtId="0" fontId="9" fillId="2" borderId="8" xfId="23" applyFont="1" applyFill="1" applyBorder="1" applyAlignment="1">
      <alignment/>
    </xf>
    <xf numFmtId="0" fontId="9" fillId="2" borderId="45" xfId="23" applyFont="1" applyFill="1" applyBorder="1" applyAlignment="1">
      <alignment/>
    </xf>
    <xf numFmtId="0" fontId="9" fillId="2" borderId="2" xfId="23" applyFont="1" applyFill="1" applyBorder="1" applyAlignment="1">
      <alignment/>
    </xf>
    <xf numFmtId="0" fontId="9" fillId="2" borderId="36" xfId="23" applyFont="1" applyFill="1" applyBorder="1" applyAlignment="1">
      <alignment/>
    </xf>
    <xf numFmtId="0" fontId="9" fillId="2" borderId="18" xfId="23" applyFont="1" applyFill="1" applyBorder="1" applyAlignment="1">
      <alignment/>
    </xf>
    <xf numFmtId="0" fontId="10" fillId="2" borderId="0" xfId="23" applyFont="1" applyFill="1" applyBorder="1" applyAlignment="1">
      <alignment/>
    </xf>
    <xf numFmtId="0" fontId="10" fillId="2" borderId="0" xfId="23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3" borderId="0" xfId="0" applyFont="1" applyFill="1" applyAlignment="1">
      <alignment/>
    </xf>
    <xf numFmtId="0" fontId="9" fillId="2" borderId="46" xfId="23" applyFont="1" applyFill="1" applyBorder="1" applyAlignment="1">
      <alignment horizontal="center"/>
    </xf>
    <xf numFmtId="0" fontId="9" fillId="2" borderId="15" xfId="23" applyFont="1" applyFill="1" applyBorder="1" applyAlignment="1">
      <alignment horizontal="center"/>
    </xf>
    <xf numFmtId="0" fontId="9" fillId="2" borderId="47" xfId="23" applyFont="1" applyFill="1" applyBorder="1" applyAlignment="1">
      <alignment horizontal="center"/>
    </xf>
    <xf numFmtId="0" fontId="9" fillId="2" borderId="3" xfId="23" applyFont="1" applyFill="1" applyBorder="1" applyAlignment="1">
      <alignment/>
    </xf>
    <xf numFmtId="0" fontId="9" fillId="2" borderId="10" xfId="23" applyFont="1" applyFill="1" applyBorder="1" applyAlignment="1">
      <alignment/>
    </xf>
    <xf numFmtId="0" fontId="9" fillId="2" borderId="48" xfId="23" applyFont="1" applyFill="1" applyBorder="1" applyAlignment="1">
      <alignment horizontal="center"/>
    </xf>
    <xf numFmtId="0" fontId="9" fillId="2" borderId="0" xfId="23" applyFont="1" applyFill="1" applyBorder="1" applyAlignment="1">
      <alignment horizontal="center"/>
    </xf>
    <xf numFmtId="0" fontId="9" fillId="2" borderId="49" xfId="23" applyFont="1" applyFill="1" applyBorder="1" applyAlignment="1">
      <alignment horizontal="center"/>
    </xf>
    <xf numFmtId="0" fontId="9" fillId="2" borderId="12" xfId="23" applyFont="1" applyFill="1" applyBorder="1" applyAlignment="1">
      <alignment horizontal="center"/>
    </xf>
    <xf numFmtId="0" fontId="9" fillId="2" borderId="5" xfId="23" applyFont="1" applyFill="1" applyBorder="1" applyAlignment="1">
      <alignment horizontal="center"/>
    </xf>
    <xf numFmtId="0" fontId="9" fillId="2" borderId="50" xfId="23" applyFont="1" applyFill="1" applyBorder="1" applyAlignment="1">
      <alignment horizontal="center"/>
    </xf>
    <xf numFmtId="0" fontId="9" fillId="2" borderId="51" xfId="23" applyFont="1" applyFill="1" applyBorder="1" applyAlignment="1">
      <alignment horizontal="center"/>
    </xf>
    <xf numFmtId="0" fontId="9" fillId="2" borderId="29" xfId="23" applyFont="1" applyFill="1" applyBorder="1" applyAlignment="1">
      <alignment horizontal="center"/>
    </xf>
    <xf numFmtId="0" fontId="9" fillId="2" borderId="29" xfId="23" applyFont="1" applyFill="1" applyBorder="1" applyAlignment="1">
      <alignment/>
    </xf>
    <xf numFmtId="0" fontId="6" fillId="2" borderId="46" xfId="23" applyFont="1" applyFill="1" applyBorder="1" applyAlignment="1">
      <alignment/>
    </xf>
    <xf numFmtId="0" fontId="6" fillId="2" borderId="47" xfId="23" applyFont="1" applyFill="1" applyBorder="1" applyAlignment="1">
      <alignment/>
    </xf>
    <xf numFmtId="0" fontId="9" fillId="2" borderId="30" xfId="23" applyFont="1" applyFill="1" applyBorder="1" applyAlignment="1">
      <alignment horizontal="center"/>
    </xf>
    <xf numFmtId="0" fontId="9" fillId="2" borderId="13" xfId="23" applyFont="1" applyFill="1" applyBorder="1" applyAlignment="1">
      <alignment/>
    </xf>
    <xf numFmtId="0" fontId="6" fillId="2" borderId="20" xfId="23" applyFont="1" applyFill="1" applyBorder="1" applyAlignment="1">
      <alignment/>
    </xf>
    <xf numFmtId="0" fontId="9" fillId="2" borderId="17" xfId="23" applyFont="1" applyFill="1" applyBorder="1" applyAlignment="1">
      <alignment/>
    </xf>
    <xf numFmtId="0" fontId="6" fillId="2" borderId="18" xfId="23" applyFont="1" applyFill="1" applyBorder="1" applyAlignment="1">
      <alignment/>
    </xf>
    <xf numFmtId="0" fontId="9" fillId="2" borderId="18" xfId="23" applyFont="1" applyFill="1" applyBorder="1" applyAlignment="1">
      <alignment horizontal="center"/>
    </xf>
    <xf numFmtId="0" fontId="6" fillId="2" borderId="8" xfId="23" applyFont="1" applyFill="1" applyBorder="1" applyAlignment="1">
      <alignment horizontal="center"/>
    </xf>
    <xf numFmtId="0" fontId="9" fillId="2" borderId="15" xfId="23" applyFont="1" applyFill="1" applyBorder="1" applyAlignment="1">
      <alignment horizontal="right"/>
    </xf>
    <xf numFmtId="0" fontId="9" fillId="2" borderId="32" xfId="23" applyFont="1" applyFill="1" applyBorder="1" applyAlignment="1">
      <alignment/>
    </xf>
    <xf numFmtId="0" fontId="9" fillId="2" borderId="4" xfId="23" applyFont="1" applyFill="1" applyBorder="1" applyAlignment="1">
      <alignment/>
    </xf>
    <xf numFmtId="0" fontId="9" fillId="2" borderId="6" xfId="23" applyFont="1" applyFill="1" applyBorder="1" applyAlignment="1">
      <alignment/>
    </xf>
    <xf numFmtId="0" fontId="9" fillId="2" borderId="33" xfId="23" applyFont="1" applyFill="1" applyBorder="1" applyAlignment="1">
      <alignment horizontal="left"/>
    </xf>
    <xf numFmtId="0" fontId="6" fillId="2" borderId="52" xfId="23" applyFont="1" applyFill="1" applyBorder="1" applyAlignment="1">
      <alignment/>
    </xf>
    <xf numFmtId="0" fontId="9" fillId="2" borderId="15" xfId="23" applyFont="1" applyFill="1" applyBorder="1" applyAlignment="1" applyProtection="1">
      <alignment/>
      <protection/>
    </xf>
    <xf numFmtId="14" fontId="9" fillId="2" borderId="15" xfId="23" applyNumberFormat="1" applyFont="1" applyFill="1" applyBorder="1" applyAlignment="1" applyProtection="1">
      <alignment horizontal="center"/>
      <protection/>
    </xf>
    <xf numFmtId="0" fontId="9" fillId="2" borderId="32" xfId="23" applyFont="1" applyFill="1" applyBorder="1" applyAlignment="1" applyProtection="1">
      <alignment/>
      <protection/>
    </xf>
    <xf numFmtId="14" fontId="9" fillId="2" borderId="28" xfId="23" applyNumberFormat="1" applyFont="1" applyFill="1" applyBorder="1" applyAlignment="1" applyProtection="1">
      <alignment horizontal="center"/>
      <protection/>
    </xf>
    <xf numFmtId="0" fontId="9" fillId="2" borderId="16" xfId="23" applyFont="1" applyFill="1" applyBorder="1" applyAlignment="1" applyProtection="1">
      <alignment/>
      <protection/>
    </xf>
    <xf numFmtId="0" fontId="9" fillId="2" borderId="39" xfId="23" applyFont="1" applyFill="1" applyBorder="1" applyAlignment="1">
      <alignment/>
    </xf>
    <xf numFmtId="0" fontId="0" fillId="2" borderId="15" xfId="23" applyFont="1" applyFill="1" applyBorder="1" applyAlignment="1">
      <alignment/>
    </xf>
    <xf numFmtId="0" fontId="0" fillId="2" borderId="30" xfId="23" applyFont="1" applyFill="1" applyBorder="1" applyAlignment="1">
      <alignment/>
    </xf>
    <xf numFmtId="0" fontId="9" fillId="3" borderId="5" xfId="23" applyFont="1" applyFill="1" applyBorder="1" applyAlignment="1">
      <alignment/>
    </xf>
    <xf numFmtId="0" fontId="6" fillId="3" borderId="12" xfId="23" applyFont="1" applyFill="1" applyBorder="1" applyAlignment="1" applyProtection="1">
      <alignment horizontal="center"/>
      <protection locked="0"/>
    </xf>
    <xf numFmtId="0" fontId="6" fillId="3" borderId="37" xfId="23" applyFont="1" applyFill="1" applyBorder="1" applyAlignment="1" applyProtection="1">
      <alignment horizontal="center"/>
      <protection locked="0"/>
    </xf>
    <xf numFmtId="0" fontId="6" fillId="3" borderId="53" xfId="23" applyFont="1" applyFill="1" applyBorder="1" applyAlignment="1" applyProtection="1">
      <alignment horizontal="center"/>
      <protection locked="0"/>
    </xf>
    <xf numFmtId="0" fontId="6" fillId="3" borderId="52" xfId="23" applyFont="1" applyFill="1" applyBorder="1" applyAlignment="1" applyProtection="1">
      <alignment horizontal="center"/>
      <protection locked="0"/>
    </xf>
    <xf numFmtId="0" fontId="6" fillId="3" borderId="50" xfId="23" applyFont="1" applyFill="1" applyBorder="1" applyAlignment="1" applyProtection="1">
      <alignment horizontal="center"/>
      <protection locked="0"/>
    </xf>
    <xf numFmtId="0" fontId="6" fillId="3" borderId="53" xfId="23" applyFont="1" applyFill="1" applyBorder="1" applyAlignment="1">
      <alignment horizontal="center"/>
    </xf>
    <xf numFmtId="0" fontId="6" fillId="3" borderId="54" xfId="23" applyFont="1" applyFill="1" applyBorder="1" applyAlignment="1">
      <alignment horizontal="center"/>
    </xf>
    <xf numFmtId="0" fontId="9" fillId="3" borderId="33" xfId="23" applyFont="1" applyFill="1" applyBorder="1" applyAlignment="1">
      <alignment horizontal="center"/>
    </xf>
    <xf numFmtId="0" fontId="6" fillId="3" borderId="4" xfId="23" applyFont="1" applyFill="1" applyBorder="1" applyAlignment="1" applyProtection="1">
      <alignment/>
      <protection locked="0"/>
    </xf>
    <xf numFmtId="0" fontId="6" fillId="3" borderId="7" xfId="23" applyFont="1" applyFill="1" applyBorder="1" applyAlignment="1" applyProtection="1">
      <alignment/>
      <protection locked="0"/>
    </xf>
    <xf numFmtId="0" fontId="6" fillId="3" borderId="55" xfId="23" applyFont="1" applyFill="1" applyBorder="1" applyAlignment="1" applyProtection="1">
      <alignment vertical="center"/>
      <protection locked="0"/>
    </xf>
    <xf numFmtId="0" fontId="6" fillId="3" borderId="3" xfId="23" applyFont="1" applyFill="1" applyBorder="1" applyAlignment="1" applyProtection="1">
      <alignment/>
      <protection locked="0"/>
    </xf>
    <xf numFmtId="0" fontId="6" fillId="3" borderId="53" xfId="23" applyFont="1" applyFill="1" applyBorder="1" applyAlignment="1" applyProtection="1">
      <alignment/>
      <protection locked="0"/>
    </xf>
    <xf numFmtId="0" fontId="9" fillId="2" borderId="20" xfId="23" applyFont="1" applyFill="1" applyBorder="1" applyAlignment="1">
      <alignment/>
    </xf>
    <xf numFmtId="0" fontId="9" fillId="2" borderId="56" xfId="23" applyFont="1" applyFill="1" applyBorder="1" applyAlignment="1">
      <alignment horizontal="center"/>
    </xf>
    <xf numFmtId="0" fontId="9" fillId="2" borderId="21" xfId="23" applyFont="1" applyFill="1" applyBorder="1" applyAlignment="1">
      <alignment horizontal="center"/>
    </xf>
    <xf numFmtId="0" fontId="9" fillId="2" borderId="16" xfId="23" applyFont="1" applyFill="1" applyBorder="1" applyAlignment="1">
      <alignment/>
    </xf>
    <xf numFmtId="0" fontId="9" fillId="2" borderId="7" xfId="23" applyFont="1" applyFill="1" applyBorder="1" applyAlignment="1">
      <alignment horizontal="center"/>
    </xf>
    <xf numFmtId="0" fontId="9" fillId="2" borderId="57" xfId="23" applyFont="1" applyFill="1" applyBorder="1" applyAlignment="1">
      <alignment horizontal="center"/>
    </xf>
    <xf numFmtId="0" fontId="6" fillId="2" borderId="50" xfId="23" applyFont="1" applyFill="1" applyBorder="1" applyAlignment="1">
      <alignment/>
    </xf>
    <xf numFmtId="0" fontId="6" fillId="2" borderId="49" xfId="23" applyFont="1" applyFill="1" applyBorder="1" applyAlignment="1">
      <alignment/>
    </xf>
    <xf numFmtId="0" fontId="6" fillId="2" borderId="57" xfId="23" applyFont="1" applyFill="1" applyBorder="1" applyAlignment="1">
      <alignment/>
    </xf>
    <xf numFmtId="0" fontId="6" fillId="2" borderId="58" xfId="23" applyFont="1" applyFill="1" applyBorder="1" applyAlignment="1">
      <alignment/>
    </xf>
    <xf numFmtId="0" fontId="6" fillId="2" borderId="51" xfId="23" applyFont="1" applyFill="1" applyBorder="1" applyAlignment="1">
      <alignment/>
    </xf>
    <xf numFmtId="0" fontId="9" fillId="2" borderId="5" xfId="23" applyFont="1" applyFill="1" applyBorder="1" applyAlignment="1">
      <alignment/>
    </xf>
    <xf numFmtId="0" fontId="9" fillId="2" borderId="44" xfId="23" applyFont="1" applyFill="1" applyBorder="1" applyAlignment="1">
      <alignment horizontal="center"/>
    </xf>
    <xf numFmtId="0" fontId="9" fillId="2" borderId="36" xfId="23" applyFont="1" applyFill="1" applyBorder="1" applyAlignment="1">
      <alignment horizontal="center"/>
    </xf>
    <xf numFmtId="0" fontId="9" fillId="2" borderId="17" xfId="23" applyFont="1" applyFill="1" applyBorder="1" applyAlignment="1">
      <alignment horizontal="center"/>
    </xf>
    <xf numFmtId="0" fontId="9" fillId="2" borderId="23" xfId="23" applyFont="1" applyFill="1" applyBorder="1" applyAlignment="1">
      <alignment horizontal="center"/>
    </xf>
    <xf numFmtId="0" fontId="9" fillId="2" borderId="27" xfId="23" applyFont="1" applyFill="1" applyBorder="1" applyAlignment="1">
      <alignment horizontal="center"/>
    </xf>
    <xf numFmtId="0" fontId="9" fillId="2" borderId="37" xfId="23" applyFont="1" applyFill="1" applyBorder="1" applyAlignment="1">
      <alignment/>
    </xf>
    <xf numFmtId="0" fontId="9" fillId="2" borderId="41" xfId="23" applyFont="1" applyFill="1" applyBorder="1" applyAlignment="1">
      <alignment/>
    </xf>
    <xf numFmtId="0" fontId="9" fillId="2" borderId="40" xfId="23" applyFont="1" applyFill="1" applyBorder="1" applyAlignment="1">
      <alignment/>
    </xf>
    <xf numFmtId="0" fontId="9" fillId="2" borderId="43" xfId="23" applyFont="1" applyFill="1" applyBorder="1" applyAlignment="1">
      <alignment/>
    </xf>
    <xf numFmtId="0" fontId="9" fillId="2" borderId="2" xfId="23" applyFont="1" applyFill="1" applyBorder="1" applyAlignment="1">
      <alignment horizontal="left"/>
    </xf>
    <xf numFmtId="0" fontId="9" fillId="2" borderId="30" xfId="23" applyFont="1" applyFill="1" applyBorder="1" applyAlignment="1">
      <alignment horizontal="left"/>
    </xf>
    <xf numFmtId="0" fontId="9" fillId="2" borderId="28" xfId="23" applyFont="1" applyFill="1" applyBorder="1" applyAlignment="1">
      <alignment/>
    </xf>
    <xf numFmtId="0" fontId="9" fillId="2" borderId="12" xfId="23" applyFont="1" applyFill="1" applyBorder="1" applyAlignment="1">
      <alignment/>
    </xf>
    <xf numFmtId="0" fontId="9" fillId="2" borderId="50" xfId="23" applyFont="1" applyFill="1" applyBorder="1" applyAlignment="1">
      <alignment/>
    </xf>
    <xf numFmtId="0" fontId="9" fillId="2" borderId="53" xfId="23" applyFont="1" applyFill="1" applyBorder="1" applyAlignment="1">
      <alignment horizontal="center"/>
    </xf>
    <xf numFmtId="0" fontId="9" fillId="2" borderId="54" xfId="23" applyFont="1" applyFill="1" applyBorder="1" applyAlignment="1">
      <alignment horizontal="center"/>
    </xf>
    <xf numFmtId="0" fontId="6" fillId="3" borderId="37" xfId="23" applyFont="1" applyFill="1" applyBorder="1" applyAlignment="1">
      <alignment/>
    </xf>
    <xf numFmtId="0" fontId="6" fillId="3" borderId="12" xfId="23" applyFont="1" applyFill="1" applyBorder="1" applyAlignment="1">
      <alignment/>
    </xf>
    <xf numFmtId="0" fontId="6" fillId="3" borderId="59" xfId="23" applyFont="1" applyFill="1" applyBorder="1" applyAlignment="1">
      <alignment/>
    </xf>
    <xf numFmtId="0" fontId="6" fillId="3" borderId="12" xfId="23" applyFont="1" applyFill="1" applyBorder="1" applyAlignment="1" applyProtection="1">
      <alignment/>
      <protection locked="0"/>
    </xf>
    <xf numFmtId="0" fontId="0" fillId="5" borderId="55" xfId="0" applyFill="1" applyBorder="1" applyAlignment="1">
      <alignment vertical="center"/>
    </xf>
    <xf numFmtId="0" fontId="6" fillId="3" borderId="60" xfId="23" applyFont="1" applyFill="1" applyBorder="1" applyAlignment="1">
      <alignment/>
    </xf>
    <xf numFmtId="0" fontId="6" fillId="3" borderId="12" xfId="23" applyFont="1" applyFill="1" applyBorder="1" applyAlignment="1" applyProtection="1">
      <alignment/>
      <protection/>
    </xf>
    <xf numFmtId="0" fontId="6" fillId="3" borderId="12" xfId="23" applyFont="1" applyFill="1" applyBorder="1" applyAlignment="1">
      <alignment/>
    </xf>
    <xf numFmtId="0" fontId="6" fillId="3" borderId="12" xfId="23" applyFont="1" applyFill="1" applyBorder="1" applyAlignment="1" applyProtection="1">
      <alignment/>
      <protection locked="0"/>
    </xf>
    <xf numFmtId="0" fontId="6" fillId="3" borderId="59" xfId="23" applyFont="1" applyFill="1" applyBorder="1" applyAlignment="1">
      <alignment/>
    </xf>
    <xf numFmtId="0" fontId="6" fillId="3" borderId="60" xfId="23" applyFont="1" applyFill="1" applyBorder="1" applyAlignment="1">
      <alignment/>
    </xf>
    <xf numFmtId="0" fontId="9" fillId="2" borderId="27" xfId="23" applyFont="1" applyFill="1" applyBorder="1" applyAlignment="1">
      <alignment/>
    </xf>
    <xf numFmtId="0" fontId="9" fillId="2" borderId="15" xfId="23" applyFont="1" applyFill="1" applyBorder="1" applyAlignment="1">
      <alignment/>
    </xf>
    <xf numFmtId="0" fontId="9" fillId="2" borderId="36" xfId="23" applyFont="1" applyFill="1" applyBorder="1" applyAlignment="1">
      <alignment/>
    </xf>
    <xf numFmtId="0" fontId="9" fillId="2" borderId="0" xfId="23" applyFont="1" applyFill="1" applyBorder="1" applyAlignment="1">
      <alignment/>
    </xf>
    <xf numFmtId="0" fontId="9" fillId="2" borderId="41" xfId="23" applyFont="1" applyFill="1" applyBorder="1" applyAlignment="1">
      <alignment horizontal="center"/>
    </xf>
    <xf numFmtId="0" fontId="9" fillId="2" borderId="37" xfId="23" applyFont="1" applyFill="1" applyBorder="1" applyAlignment="1">
      <alignment/>
    </xf>
    <xf numFmtId="0" fontId="9" fillId="2" borderId="41" xfId="23" applyFont="1" applyFill="1" applyBorder="1" applyAlignment="1">
      <alignment/>
    </xf>
    <xf numFmtId="0" fontId="9" fillId="2" borderId="38" xfId="23" applyFont="1" applyFill="1" applyBorder="1" applyAlignment="1">
      <alignment/>
    </xf>
    <xf numFmtId="0" fontId="9" fillId="2" borderId="40" xfId="23" applyFont="1" applyFill="1" applyBorder="1" applyAlignment="1">
      <alignment/>
    </xf>
    <xf numFmtId="0" fontId="9" fillId="2" borderId="43" xfId="23" applyFont="1" applyFill="1" applyBorder="1" applyAlignment="1">
      <alignment/>
    </xf>
    <xf numFmtId="0" fontId="9" fillId="2" borderId="5" xfId="23" applyFont="1" applyFill="1" applyBorder="1" applyAlignment="1">
      <alignment horizontal="left"/>
    </xf>
    <xf numFmtId="0" fontId="9" fillId="2" borderId="8" xfId="23" applyFont="1" applyFill="1" applyBorder="1" applyAlignment="1">
      <alignment horizontal="left"/>
    </xf>
    <xf numFmtId="0" fontId="9" fillId="2" borderId="45" xfId="23" applyFont="1" applyFill="1" applyBorder="1" applyAlignment="1">
      <alignment horizontal="center"/>
    </xf>
    <xf numFmtId="0" fontId="13" fillId="2" borderId="33" xfId="23" applyFont="1" applyFill="1" applyBorder="1" applyAlignment="1">
      <alignment horizontal="center"/>
    </xf>
    <xf numFmtId="0" fontId="7" fillId="2" borderId="0" xfId="23" applyFont="1" applyFill="1" applyAlignment="1">
      <alignment horizontal="left"/>
    </xf>
    <xf numFmtId="0" fontId="0" fillId="5" borderId="0" xfId="0" applyFill="1" applyAlignment="1">
      <alignment/>
    </xf>
    <xf numFmtId="0" fontId="6" fillId="5" borderId="48" xfId="23" applyFont="1" applyFill="1" applyBorder="1" applyAlignment="1">
      <alignment/>
    </xf>
    <xf numFmtId="0" fontId="6" fillId="5" borderId="12" xfId="23" applyFont="1" applyFill="1" applyBorder="1" applyAlignment="1">
      <alignment horizontal="right"/>
    </xf>
    <xf numFmtId="0" fontId="6" fillId="5" borderId="12" xfId="23" applyFont="1" applyFill="1" applyBorder="1" applyAlignment="1">
      <alignment/>
    </xf>
    <xf numFmtId="0" fontId="6" fillId="5" borderId="60" xfId="23" applyFont="1" applyFill="1" applyBorder="1" applyAlignment="1">
      <alignment/>
    </xf>
    <xf numFmtId="0" fontId="6" fillId="5" borderId="0" xfId="23" applyFont="1" applyFill="1" applyAlignment="1">
      <alignment horizontal="center"/>
    </xf>
    <xf numFmtId="0" fontId="6" fillId="5" borderId="0" xfId="23" applyFont="1" applyFill="1" applyAlignment="1">
      <alignment/>
    </xf>
    <xf numFmtId="0" fontId="9" fillId="4" borderId="27" xfId="23" applyFont="1" applyFill="1" applyBorder="1" applyAlignment="1">
      <alignment horizontal="center"/>
    </xf>
    <xf numFmtId="0" fontId="9" fillId="4" borderId="15" xfId="23" applyFont="1" applyFill="1" applyBorder="1" applyAlignment="1">
      <alignment/>
    </xf>
    <xf numFmtId="0" fontId="9" fillId="4" borderId="36" xfId="23" applyFont="1" applyFill="1" applyBorder="1" applyAlignment="1">
      <alignment horizontal="center"/>
    </xf>
    <xf numFmtId="0" fontId="9" fillId="4" borderId="0" xfId="23" applyFont="1" applyFill="1" applyBorder="1" applyAlignment="1">
      <alignment/>
    </xf>
    <xf numFmtId="0" fontId="6" fillId="4" borderId="38" xfId="23" applyFont="1" applyFill="1" applyBorder="1" applyAlignment="1">
      <alignment horizontal="center"/>
    </xf>
    <xf numFmtId="0" fontId="6" fillId="4" borderId="41" xfId="23" applyFont="1" applyFill="1" applyBorder="1" applyAlignment="1">
      <alignment/>
    </xf>
    <xf numFmtId="0" fontId="6" fillId="4" borderId="40" xfId="23" applyFont="1" applyFill="1" applyBorder="1" applyAlignment="1">
      <alignment/>
    </xf>
    <xf numFmtId="0" fontId="6" fillId="4" borderId="38" xfId="23" applyFont="1" applyFill="1" applyBorder="1" applyAlignment="1">
      <alignment/>
    </xf>
    <xf numFmtId="0" fontId="6" fillId="4" borderId="43" xfId="23" applyFont="1" applyFill="1" applyBorder="1" applyAlignment="1">
      <alignment/>
    </xf>
    <xf numFmtId="0" fontId="9" fillId="4" borderId="8" xfId="23" applyFont="1" applyFill="1" applyBorder="1" applyAlignment="1">
      <alignment horizontal="left"/>
    </xf>
    <xf numFmtId="0" fontId="9" fillId="4" borderId="0" xfId="23" applyFont="1" applyFill="1" applyBorder="1" applyAlignment="1">
      <alignment horizontal="left"/>
    </xf>
    <xf numFmtId="0" fontId="9" fillId="4" borderId="2" xfId="23" applyFont="1" applyFill="1" applyBorder="1" applyAlignment="1">
      <alignment horizontal="left"/>
    </xf>
    <xf numFmtId="0" fontId="9" fillId="4" borderId="44" xfId="23" applyFont="1" applyFill="1" applyBorder="1" applyAlignment="1">
      <alignment horizontal="center"/>
    </xf>
    <xf numFmtId="0" fontId="9" fillId="4" borderId="45" xfId="23" applyFont="1" applyFill="1" applyBorder="1" applyAlignment="1">
      <alignment horizontal="center"/>
    </xf>
    <xf numFmtId="0" fontId="9" fillId="4" borderId="29" xfId="23" applyFont="1" applyFill="1" applyBorder="1" applyAlignment="1">
      <alignment horizontal="center"/>
    </xf>
    <xf numFmtId="0" fontId="9" fillId="4" borderId="30" xfId="23" applyFont="1" applyFill="1" applyBorder="1" applyAlignment="1">
      <alignment horizontal="left"/>
    </xf>
    <xf numFmtId="0" fontId="9" fillId="4" borderId="33" xfId="23" applyFont="1" applyFill="1" applyBorder="1" applyAlignment="1">
      <alignment horizontal="center"/>
    </xf>
    <xf numFmtId="0" fontId="9" fillId="4" borderId="5" xfId="23" applyFont="1" applyFill="1" applyBorder="1" applyAlignment="1">
      <alignment/>
    </xf>
    <xf numFmtId="0" fontId="6" fillId="4" borderId="37" xfId="23" applyFont="1" applyFill="1" applyBorder="1" applyAlignment="1">
      <alignment horizontal="center"/>
    </xf>
    <xf numFmtId="0" fontId="9" fillId="4" borderId="8" xfId="23" applyFont="1" applyFill="1" applyBorder="1" applyAlignment="1">
      <alignment/>
    </xf>
    <xf numFmtId="0" fontId="9" fillId="4" borderId="2" xfId="23" applyFont="1" applyFill="1" applyBorder="1" applyAlignment="1">
      <alignment/>
    </xf>
    <xf numFmtId="0" fontId="6" fillId="4" borderId="37" xfId="23" applyFont="1" applyFill="1" applyBorder="1" applyAlignment="1">
      <alignment/>
    </xf>
    <xf numFmtId="0" fontId="9" fillId="4" borderId="30" xfId="23" applyFont="1" applyFill="1" applyBorder="1" applyAlignment="1">
      <alignment/>
    </xf>
    <xf numFmtId="0" fontId="9" fillId="4" borderId="5" xfId="23" applyFont="1" applyFill="1" applyBorder="1" applyAlignment="1">
      <alignment horizontal="left"/>
    </xf>
    <xf numFmtId="0" fontId="7" fillId="4" borderId="59" xfId="23" applyFont="1" applyFill="1" applyBorder="1" applyAlignment="1">
      <alignment horizontal="center"/>
    </xf>
    <xf numFmtId="0" fontId="10" fillId="4" borderId="0" xfId="23" applyFont="1" applyFill="1" applyBorder="1" applyAlignment="1">
      <alignment horizontal="left"/>
    </xf>
    <xf numFmtId="0" fontId="6" fillId="4" borderId="0" xfId="23" applyFont="1" applyFill="1" applyBorder="1" applyAlignment="1">
      <alignment/>
    </xf>
    <xf numFmtId="0" fontId="9" fillId="2" borderId="52" xfId="23" applyFont="1" applyFill="1" applyBorder="1" applyAlignment="1">
      <alignment/>
    </xf>
    <xf numFmtId="0" fontId="9" fillId="2" borderId="0" xfId="23" applyFont="1" applyFill="1" applyAlignment="1">
      <alignment horizontal="right"/>
    </xf>
    <xf numFmtId="0" fontId="8" fillId="2" borderId="0" xfId="23" applyFont="1" applyFill="1" applyAlignment="1">
      <alignment/>
    </xf>
    <xf numFmtId="0" fontId="9" fillId="2" borderId="0" xfId="23" applyFont="1" applyFill="1" applyAlignment="1">
      <alignment/>
    </xf>
    <xf numFmtId="0" fontId="9" fillId="2" borderId="0" xfId="23" applyFont="1" applyFill="1" applyAlignment="1">
      <alignment horizontal="center"/>
    </xf>
    <xf numFmtId="0" fontId="17" fillId="2" borderId="0" xfId="23" applyFont="1" applyFill="1" applyAlignment="1">
      <alignment horizontal="right"/>
    </xf>
    <xf numFmtId="0" fontId="9" fillId="2" borderId="0" xfId="23" applyFont="1" applyFill="1" applyBorder="1" applyAlignment="1">
      <alignment horizontal="right"/>
    </xf>
    <xf numFmtId="0" fontId="17" fillId="2" borderId="0" xfId="23" applyFont="1" applyFill="1" applyBorder="1" applyAlignment="1">
      <alignment horizontal="right"/>
    </xf>
    <xf numFmtId="0" fontId="13" fillId="3" borderId="0" xfId="0" applyFont="1" applyFill="1" applyAlignment="1">
      <alignment/>
    </xf>
    <xf numFmtId="0" fontId="6" fillId="3" borderId="42" xfId="23" applyFont="1" applyFill="1" applyBorder="1" applyAlignment="1">
      <alignment/>
    </xf>
    <xf numFmtId="0" fontId="6" fillId="3" borderId="31" xfId="23" applyFont="1" applyFill="1" applyBorder="1" applyAlignment="1">
      <alignment/>
    </xf>
    <xf numFmtId="0" fontId="6" fillId="3" borderId="19" xfId="23" applyFont="1" applyFill="1" applyBorder="1" applyAlignment="1">
      <alignment/>
    </xf>
    <xf numFmtId="0" fontId="6" fillId="3" borderId="22" xfId="23" applyFont="1" applyFill="1" applyBorder="1" applyAlignment="1">
      <alignment/>
    </xf>
    <xf numFmtId="0" fontId="9" fillId="3" borderId="50" xfId="23" applyFont="1" applyFill="1" applyBorder="1" applyAlignment="1" applyProtection="1">
      <alignment/>
      <protection locked="0"/>
    </xf>
    <xf numFmtId="0" fontId="6" fillId="3" borderId="53" xfId="23" applyFont="1" applyFill="1" applyBorder="1" applyAlignment="1">
      <alignment horizontal="right"/>
    </xf>
    <xf numFmtId="0" fontId="9" fillId="3" borderId="47" xfId="23" applyFont="1" applyFill="1" applyBorder="1" applyAlignment="1" applyProtection="1">
      <alignment/>
      <protection locked="0"/>
    </xf>
    <xf numFmtId="0" fontId="9" fillId="3" borderId="51" xfId="23" applyFont="1" applyFill="1" applyBorder="1" applyAlignment="1" applyProtection="1">
      <alignment/>
      <protection locked="0"/>
    </xf>
    <xf numFmtId="0" fontId="6" fillId="3" borderId="5" xfId="23" applyFont="1" applyFill="1" applyBorder="1" applyAlignment="1" applyProtection="1">
      <alignment horizontal="center"/>
      <protection locked="0"/>
    </xf>
    <xf numFmtId="0" fontId="6" fillId="3" borderId="60" xfId="23" applyFont="1" applyFill="1" applyBorder="1" applyAlignment="1">
      <alignment horizontal="center"/>
    </xf>
    <xf numFmtId="0" fontId="6" fillId="3" borderId="30" xfId="23" applyFont="1" applyFill="1" applyBorder="1" applyAlignment="1">
      <alignment horizontal="center"/>
    </xf>
    <xf numFmtId="0" fontId="9" fillId="3" borderId="18" xfId="23" applyFont="1" applyFill="1" applyBorder="1" applyAlignment="1">
      <alignment/>
    </xf>
    <xf numFmtId="0" fontId="6" fillId="3" borderId="52" xfId="23" applyFont="1" applyFill="1" applyBorder="1" applyAlignment="1">
      <alignment/>
    </xf>
    <xf numFmtId="14" fontId="9" fillId="3" borderId="40" xfId="23" applyNumberFormat="1" applyFont="1" applyFill="1" applyBorder="1" applyAlignment="1" applyProtection="1">
      <alignment horizontal="center"/>
      <protection locked="0"/>
    </xf>
    <xf numFmtId="14" fontId="9" fillId="3" borderId="2" xfId="23" applyNumberFormat="1" applyFont="1" applyFill="1" applyBorder="1" applyAlignment="1" applyProtection="1">
      <alignment horizontal="center"/>
      <protection locked="0"/>
    </xf>
    <xf numFmtId="14" fontId="9" fillId="3" borderId="61" xfId="23" applyNumberFormat="1" applyFont="1" applyFill="1" applyBorder="1" applyAlignment="1" applyProtection="1">
      <alignment horizontal="center"/>
      <protection locked="0"/>
    </xf>
    <xf numFmtId="0" fontId="6" fillId="3" borderId="5" xfId="23" applyFont="1" applyFill="1" applyBorder="1" applyAlignment="1" applyProtection="1">
      <alignment/>
      <protection locked="0"/>
    </xf>
    <xf numFmtId="0" fontId="9" fillId="3" borderId="12" xfId="23" applyFont="1" applyFill="1" applyBorder="1" applyAlignment="1" applyProtection="1">
      <alignment horizontal="center"/>
      <protection locked="0"/>
    </xf>
    <xf numFmtId="0" fontId="9" fillId="3" borderId="50" xfId="23" applyFont="1" applyFill="1" applyBorder="1" applyAlignment="1" applyProtection="1">
      <alignment horizontal="center"/>
      <protection locked="0"/>
    </xf>
    <xf numFmtId="0" fontId="9" fillId="3" borderId="55" xfId="23" applyFont="1" applyFill="1" applyBorder="1" applyAlignment="1" applyProtection="1">
      <alignment horizontal="center"/>
      <protection locked="0"/>
    </xf>
    <xf numFmtId="0" fontId="9" fillId="3" borderId="57" xfId="23" applyFont="1" applyFill="1" applyBorder="1" applyAlignment="1" applyProtection="1">
      <alignment horizontal="center"/>
      <protection locked="0"/>
    </xf>
    <xf numFmtId="0" fontId="6" fillId="3" borderId="23" xfId="23" applyFont="1" applyFill="1" applyBorder="1" applyAlignment="1">
      <alignment/>
    </xf>
    <xf numFmtId="0" fontId="6" fillId="3" borderId="62" xfId="23" applyFont="1" applyFill="1" applyBorder="1" applyAlignment="1" applyProtection="1">
      <alignment/>
      <protection locked="0"/>
    </xf>
    <xf numFmtId="0" fontId="6" fillId="3" borderId="23" xfId="23" applyFont="1" applyFill="1" applyBorder="1" applyAlignment="1" applyProtection="1">
      <alignment horizontal="center"/>
      <protection locked="0"/>
    </xf>
    <xf numFmtId="0" fontId="6" fillId="3" borderId="25" xfId="23" applyFont="1" applyFill="1" applyBorder="1" applyAlignment="1" applyProtection="1">
      <alignment/>
      <protection locked="0"/>
    </xf>
    <xf numFmtId="0" fontId="6" fillId="3" borderId="27" xfId="23" applyFont="1" applyFill="1" applyBorder="1" applyAlignment="1">
      <alignment/>
    </xf>
    <xf numFmtId="0" fontId="6" fillId="3" borderId="15" xfId="23" applyFont="1" applyFill="1" applyBorder="1" applyAlignment="1">
      <alignment/>
    </xf>
    <xf numFmtId="0" fontId="6" fillId="3" borderId="36" xfId="23" applyFont="1" applyFill="1" applyBorder="1" applyAlignment="1">
      <alignment/>
    </xf>
    <xf numFmtId="0" fontId="6" fillId="3" borderId="0" xfId="23" applyFont="1" applyFill="1" applyBorder="1" applyAlignment="1">
      <alignment/>
    </xf>
    <xf numFmtId="0" fontId="6" fillId="3" borderId="41" xfId="23" applyFont="1" applyFill="1" applyBorder="1" applyAlignment="1">
      <alignment/>
    </xf>
    <xf numFmtId="0" fontId="9" fillId="3" borderId="13" xfId="23" applyFont="1" applyFill="1" applyBorder="1" applyAlignment="1">
      <alignment/>
    </xf>
    <xf numFmtId="0" fontId="9" fillId="3" borderId="56" xfId="23" applyFont="1" applyFill="1" applyBorder="1" applyAlignment="1">
      <alignment/>
    </xf>
    <xf numFmtId="0" fontId="9" fillId="3" borderId="20" xfId="23" applyFont="1" applyFill="1" applyBorder="1" applyAlignment="1">
      <alignment horizontal="left"/>
    </xf>
    <xf numFmtId="0" fontId="6" fillId="3" borderId="21" xfId="23" applyFont="1" applyFill="1" applyBorder="1" applyAlignment="1">
      <alignment/>
    </xf>
    <xf numFmtId="0" fontId="9" fillId="3" borderId="33" xfId="23" applyFont="1" applyFill="1" applyBorder="1" applyAlignment="1">
      <alignment/>
    </xf>
    <xf numFmtId="0" fontId="9" fillId="3" borderId="6" xfId="23" applyFont="1" applyFill="1" applyBorder="1" applyAlignment="1">
      <alignment/>
    </xf>
    <xf numFmtId="0" fontId="9" fillId="3" borderId="4" xfId="23" applyFont="1" applyFill="1" applyBorder="1" applyAlignment="1">
      <alignment/>
    </xf>
    <xf numFmtId="0" fontId="9" fillId="3" borderId="37" xfId="23" applyFont="1" applyFill="1" applyBorder="1" applyAlignment="1">
      <alignment/>
    </xf>
    <xf numFmtId="0" fontId="9" fillId="3" borderId="5" xfId="23" applyFont="1" applyFill="1" applyBorder="1" applyAlignment="1">
      <alignment horizontal="left"/>
    </xf>
    <xf numFmtId="0" fontId="9" fillId="3" borderId="12" xfId="23" applyFont="1" applyFill="1" applyBorder="1" applyAlignment="1">
      <alignment/>
    </xf>
    <xf numFmtId="0" fontId="9" fillId="3" borderId="22" xfId="23" applyFont="1" applyFill="1" applyBorder="1" applyAlignment="1">
      <alignment/>
    </xf>
    <xf numFmtId="0" fontId="7" fillId="3" borderId="18" xfId="23" applyFont="1" applyFill="1" applyBorder="1" applyAlignment="1" applyProtection="1">
      <alignment horizontal="center"/>
      <protection locked="0"/>
    </xf>
    <xf numFmtId="0" fontId="6" fillId="5" borderId="59" xfId="23" applyFont="1" applyFill="1" applyBorder="1" applyAlignment="1" applyProtection="1">
      <alignment/>
      <protection locked="0"/>
    </xf>
    <xf numFmtId="0" fontId="6" fillId="3" borderId="42" xfId="23" applyFont="1" applyFill="1" applyBorder="1" applyAlignment="1" applyProtection="1">
      <alignment horizontal="center"/>
      <protection locked="0"/>
    </xf>
    <xf numFmtId="0" fontId="0" fillId="5" borderId="22" xfId="0" applyFill="1" applyBorder="1" applyAlignment="1">
      <alignment horizontal="center"/>
    </xf>
    <xf numFmtId="0" fontId="0" fillId="5" borderId="63" xfId="0" applyFill="1" applyBorder="1" applyAlignment="1" applyProtection="1">
      <alignment horizontal="center"/>
      <protection locked="0"/>
    </xf>
    <xf numFmtId="0" fontId="6" fillId="3" borderId="18" xfId="23" applyFont="1" applyFill="1" applyBorder="1" applyAlignment="1" applyProtection="1">
      <alignment horizontal="center"/>
      <protection locked="0"/>
    </xf>
    <xf numFmtId="0" fontId="6" fillId="3" borderId="20" xfId="23" applyFont="1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1" fillId="5" borderId="63" xfId="0" applyFont="1" applyFill="1" applyBorder="1" applyAlignment="1" applyProtection="1">
      <alignment horizontal="center"/>
      <protection locked="0"/>
    </xf>
    <xf numFmtId="0" fontId="7" fillId="2" borderId="0" xfId="23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2" borderId="0" xfId="23" applyFont="1" applyFill="1" applyAlignment="1">
      <alignment horizontal="center"/>
    </xf>
    <xf numFmtId="0" fontId="0" fillId="2" borderId="0" xfId="0" applyFill="1" applyAlignment="1">
      <alignment horizontal="center"/>
    </xf>
    <xf numFmtId="0" fontId="15" fillId="2" borderId="0" xfId="23" applyFont="1" applyFill="1" applyAlignment="1">
      <alignment horizontal="center"/>
    </xf>
    <xf numFmtId="0" fontId="0" fillId="4" borderId="0" xfId="0" applyFill="1" applyAlignment="1">
      <alignment horizontal="center"/>
    </xf>
    <xf numFmtId="0" fontId="11" fillId="2" borderId="0" xfId="23" applyFont="1" applyFill="1" applyAlignment="1">
      <alignment horizontal="center"/>
    </xf>
    <xf numFmtId="0" fontId="9" fillId="2" borderId="2" xfId="23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3" borderId="4" xfId="23" applyFont="1" applyFill="1" applyBorder="1" applyAlignment="1" applyProtection="1">
      <alignment horizontal="left"/>
      <protection locked="0"/>
    </xf>
    <xf numFmtId="0" fontId="0" fillId="5" borderId="5" xfId="0" applyFill="1" applyBorder="1" applyAlignment="1" applyProtection="1">
      <alignment horizontal="left"/>
      <protection locked="0"/>
    </xf>
    <xf numFmtId="0" fontId="0" fillId="5" borderId="6" xfId="0" applyFill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6" fillId="3" borderId="18" xfId="23" applyFont="1" applyFill="1" applyBorder="1" applyAlignment="1" applyProtection="1">
      <alignment horizontal="right"/>
      <protection locked="0"/>
    </xf>
    <xf numFmtId="0" fontId="0" fillId="5" borderId="52" xfId="0" applyFill="1" applyBorder="1" applyAlignment="1" applyProtection="1">
      <alignment horizontal="right"/>
      <protection locked="0"/>
    </xf>
    <xf numFmtId="0" fontId="10" fillId="2" borderId="39" xfId="23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61" xfId="0" applyFill="1" applyBorder="1" applyAlignment="1">
      <alignment horizontal="center"/>
    </xf>
    <xf numFmtId="0" fontId="7" fillId="3" borderId="20" xfId="23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/>
      <protection locked="0"/>
    </xf>
    <xf numFmtId="0" fontId="0" fillId="5" borderId="43" xfId="0" applyFill="1" applyBorder="1" applyAlignment="1">
      <alignment horizontal="center"/>
    </xf>
    <xf numFmtId="0" fontId="6" fillId="3" borderId="63" xfId="23" applyFont="1" applyFill="1" applyBorder="1" applyAlignment="1" applyProtection="1">
      <alignment horizontal="center"/>
      <protection locked="0"/>
    </xf>
    <xf numFmtId="0" fontId="0" fillId="5" borderId="20" xfId="0" applyFill="1" applyBorder="1" applyAlignment="1">
      <alignment horizontal="center"/>
    </xf>
    <xf numFmtId="0" fontId="0" fillId="5" borderId="63" xfId="0" applyFill="1" applyBorder="1" applyAlignment="1">
      <alignment horizontal="center"/>
    </xf>
    <xf numFmtId="0" fontId="6" fillId="3" borderId="25" xfId="23" applyFont="1" applyFill="1" applyBorder="1" applyAlignment="1" applyProtection="1">
      <alignment horizontal="center"/>
      <protection locked="0"/>
    </xf>
    <xf numFmtId="0" fontId="6" fillId="3" borderId="64" xfId="23" applyFont="1" applyFill="1" applyBorder="1" applyAlignment="1" applyProtection="1">
      <alignment horizontal="center"/>
      <protection locked="0"/>
    </xf>
    <xf numFmtId="0" fontId="0" fillId="5" borderId="64" xfId="0" applyFill="1" applyBorder="1" applyAlignment="1">
      <alignment horizontal="center"/>
    </xf>
    <xf numFmtId="0" fontId="6" fillId="3" borderId="22" xfId="23" applyFont="1" applyFill="1" applyBorder="1" applyAlignment="1" applyProtection="1">
      <alignment horizontal="center"/>
      <protection locked="0"/>
    </xf>
    <xf numFmtId="0" fontId="6" fillId="3" borderId="18" xfId="23" applyFont="1" applyFill="1" applyBorder="1" applyAlignment="1" applyProtection="1">
      <alignment horizontal="left"/>
      <protection locked="0"/>
    </xf>
    <xf numFmtId="0" fontId="0" fillId="5" borderId="18" xfId="0" applyFill="1" applyBorder="1" applyAlignment="1" applyProtection="1">
      <alignment horizontal="left"/>
      <protection locked="0"/>
    </xf>
    <xf numFmtId="0" fontId="0" fillId="5" borderId="52" xfId="0" applyFill="1" applyBorder="1" applyAlignment="1" applyProtection="1">
      <alignment horizontal="left"/>
      <protection locked="0"/>
    </xf>
    <xf numFmtId="0" fontId="6" fillId="3" borderId="4" xfId="23" applyFont="1" applyFill="1" applyBorder="1" applyAlignment="1" applyProtection="1">
      <alignment/>
      <protection locked="0"/>
    </xf>
    <xf numFmtId="0" fontId="0" fillId="5" borderId="6" xfId="0" applyFill="1" applyBorder="1" applyAlignment="1">
      <alignment/>
    </xf>
    <xf numFmtId="0" fontId="6" fillId="3" borderId="4" xfId="23" applyFont="1" applyFill="1" applyBorder="1" applyAlignment="1">
      <alignment/>
    </xf>
    <xf numFmtId="0" fontId="6" fillId="3" borderId="19" xfId="23" applyFont="1" applyFill="1" applyBorder="1" applyAlignment="1">
      <alignment/>
    </xf>
    <xf numFmtId="0" fontId="0" fillId="5" borderId="22" xfId="0" applyFill="1" applyBorder="1" applyAlignment="1">
      <alignment/>
    </xf>
    <xf numFmtId="0" fontId="7" fillId="2" borderId="30" xfId="23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6" fillId="3" borderId="46" xfId="23" applyFont="1" applyFill="1" applyBorder="1" applyAlignment="1" applyProtection="1">
      <alignment horizontal="center" vertical="center"/>
      <protection locked="0"/>
    </xf>
    <xf numFmtId="0" fontId="0" fillId="5" borderId="60" xfId="0" applyFill="1" applyBorder="1" applyAlignment="1" applyProtection="1">
      <alignment vertical="center"/>
      <protection locked="0"/>
    </xf>
    <xf numFmtId="0" fontId="6" fillId="3" borderId="47" xfId="23" applyFont="1" applyFill="1" applyBorder="1" applyAlignment="1" applyProtection="1">
      <alignment horizontal="center" vertical="center"/>
      <protection locked="0"/>
    </xf>
    <xf numFmtId="0" fontId="0" fillId="5" borderId="51" xfId="0" applyFill="1" applyBorder="1" applyAlignment="1" applyProtection="1">
      <alignment vertical="center"/>
      <protection locked="0"/>
    </xf>
    <xf numFmtId="0" fontId="6" fillId="3" borderId="5" xfId="23" applyFont="1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9" fillId="2" borderId="4" xfId="23" applyFont="1" applyFill="1" applyBorder="1" applyAlignment="1">
      <alignment horizontal="center"/>
    </xf>
    <xf numFmtId="0" fontId="9" fillId="2" borderId="6" xfId="23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9" fillId="2" borderId="32" xfId="23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9" fillId="2" borderId="28" xfId="23" applyFont="1" applyFill="1" applyBorder="1" applyAlignment="1">
      <alignment horizontal="center"/>
    </xf>
    <xf numFmtId="0" fontId="6" fillId="3" borderId="4" xfId="23" applyFont="1" applyFill="1" applyBorder="1" applyAlignment="1" applyProtection="1">
      <alignment horizontal="center"/>
      <protection locked="0"/>
    </xf>
    <xf numFmtId="0" fontId="6" fillId="3" borderId="6" xfId="23" applyFont="1" applyFill="1" applyBorder="1" applyAlignment="1" applyProtection="1">
      <alignment horizontal="center"/>
      <protection locked="0"/>
    </xf>
    <xf numFmtId="0" fontId="7" fillId="2" borderId="0" xfId="23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6" xfId="0" applyFill="1" applyBorder="1" applyAlignment="1" applyProtection="1">
      <alignment horizontal="center"/>
      <protection locked="0"/>
    </xf>
    <xf numFmtId="0" fontId="9" fillId="2" borderId="19" xfId="23" applyFont="1" applyFill="1" applyBorder="1" applyAlignment="1">
      <alignment horizontal="center"/>
    </xf>
    <xf numFmtId="0" fontId="9" fillId="2" borderId="22" xfId="23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6" fillId="3" borderId="7" xfId="23" applyFont="1" applyFill="1" applyBorder="1" applyAlignment="1" applyProtection="1">
      <alignment horizontal="center" vertical="center"/>
      <protection locked="0"/>
    </xf>
    <xf numFmtId="0" fontId="0" fillId="5" borderId="38" xfId="0" applyFill="1" applyBorder="1" applyAlignment="1" applyProtection="1">
      <alignment horizontal="center" vertical="center"/>
      <protection locked="0"/>
    </xf>
    <xf numFmtId="0" fontId="0" fillId="5" borderId="39" xfId="0" applyFill="1" applyBorder="1" applyAlignment="1" applyProtection="1">
      <alignment horizontal="center" vertical="center"/>
      <protection locked="0"/>
    </xf>
    <xf numFmtId="0" fontId="0" fillId="5" borderId="40" xfId="0" applyFill="1" applyBorder="1" applyAlignment="1" applyProtection="1">
      <alignment horizontal="center" vertical="center"/>
      <protection locked="0"/>
    </xf>
    <xf numFmtId="0" fontId="0" fillId="5" borderId="42" xfId="0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 applyProtection="1">
      <alignment horizontal="center" vertical="center"/>
      <protection locked="0"/>
    </xf>
    <xf numFmtId="0" fontId="6" fillId="3" borderId="55" xfId="23" applyFont="1" applyFill="1" applyBorder="1" applyAlignment="1" applyProtection="1">
      <alignment horizontal="center" vertical="center"/>
      <protection locked="0"/>
    </xf>
    <xf numFmtId="0" fontId="0" fillId="5" borderId="59" xfId="0" applyFill="1" applyBorder="1" applyAlignment="1" applyProtection="1">
      <alignment horizontal="center" vertical="center"/>
      <protection locked="0"/>
    </xf>
    <xf numFmtId="0" fontId="6" fillId="3" borderId="14" xfId="23" applyFont="1" applyFill="1" applyBorder="1" applyAlignment="1" applyProtection="1">
      <alignment horizontal="center"/>
      <protection locked="0"/>
    </xf>
    <xf numFmtId="0" fontId="0" fillId="5" borderId="21" xfId="0" applyFill="1" applyBorder="1" applyAlignment="1">
      <alignment horizontal="center"/>
    </xf>
    <xf numFmtId="0" fontId="6" fillId="3" borderId="19" xfId="23" applyFont="1" applyFill="1" applyBorder="1" applyAlignment="1" applyProtection="1">
      <alignment horizontal="center"/>
      <protection locked="0"/>
    </xf>
    <xf numFmtId="0" fontId="0" fillId="5" borderId="52" xfId="0" applyFill="1" applyBorder="1" applyAlignment="1">
      <alignment horizontal="center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60" xfId="0" applyFill="1" applyBorder="1" applyAlignment="1" applyProtection="1">
      <alignment horizontal="center" vertical="center"/>
      <protection locked="0"/>
    </xf>
    <xf numFmtId="0" fontId="6" fillId="3" borderId="57" xfId="23" applyFont="1" applyFill="1" applyBorder="1" applyAlignment="1" applyProtection="1">
      <alignment horizontal="center" vertical="center"/>
      <protection locked="0"/>
    </xf>
    <xf numFmtId="0" fontId="0" fillId="5" borderId="51" xfId="0" applyFill="1" applyBorder="1" applyAlignment="1" applyProtection="1">
      <alignment horizontal="center" vertical="center"/>
      <protection locked="0"/>
    </xf>
    <xf numFmtId="0" fontId="9" fillId="3" borderId="30" xfId="23" applyFont="1" applyFill="1" applyBorder="1" applyAlignment="1" applyProtection="1">
      <alignment horizontal="center"/>
      <protection locked="0"/>
    </xf>
    <xf numFmtId="0" fontId="0" fillId="3" borderId="43" xfId="0" applyFill="1" applyBorder="1" applyAlignment="1" applyProtection="1">
      <alignment horizontal="center"/>
      <protection locked="0"/>
    </xf>
    <xf numFmtId="0" fontId="9" fillId="3" borderId="42" xfId="23" applyFont="1" applyFill="1" applyBorder="1" applyAlignment="1" applyProtection="1">
      <alignment horizontal="center"/>
      <protection locked="0"/>
    </xf>
    <xf numFmtId="0" fontId="13" fillId="3" borderId="30" xfId="0" applyFont="1" applyFill="1" applyBorder="1" applyAlignment="1" applyProtection="1">
      <alignment horizontal="center"/>
      <protection locked="0"/>
    </xf>
    <xf numFmtId="0" fontId="13" fillId="3" borderId="31" xfId="0" applyFont="1" applyFill="1" applyBorder="1" applyAlignment="1" applyProtection="1">
      <alignment horizontal="center"/>
      <protection locked="0"/>
    </xf>
    <xf numFmtId="0" fontId="6" fillId="3" borderId="34" xfId="23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9" fillId="2" borderId="14" xfId="23" applyFont="1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6" fillId="2" borderId="4" xfId="23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6" fillId="3" borderId="25" xfId="23" applyFont="1" applyFill="1" applyBorder="1" applyAlignment="1">
      <alignment/>
    </xf>
    <xf numFmtId="0" fontId="0" fillId="3" borderId="64" xfId="0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3" borderId="6" xfId="0" applyFill="1" applyBorder="1" applyAlignment="1" applyProtection="1">
      <alignment horizontal="center"/>
      <protection locked="0"/>
    </xf>
    <xf numFmtId="0" fontId="6" fillId="3" borderId="7" xfId="23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6" fillId="3" borderId="4" xfId="23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52" xfId="0" applyFill="1" applyBorder="1" applyAlignment="1" applyProtection="1">
      <alignment horizontal="center"/>
      <protection locked="0"/>
    </xf>
    <xf numFmtId="0" fontId="1" fillId="2" borderId="0" xfId="23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65" xfId="23" applyFont="1" applyFill="1" applyBorder="1" applyAlignment="1">
      <alignment horizontal="center"/>
    </xf>
    <xf numFmtId="0" fontId="9" fillId="2" borderId="34" xfId="23" applyFont="1" applyFill="1" applyBorder="1" applyAlignment="1">
      <alignment horizontal="center"/>
    </xf>
    <xf numFmtId="0" fontId="0" fillId="3" borderId="22" xfId="0" applyFill="1" applyBorder="1" applyAlignment="1" applyProtection="1">
      <alignment horizontal="center"/>
      <protection locked="0"/>
    </xf>
    <xf numFmtId="0" fontId="9" fillId="2" borderId="44" xfId="23" applyFont="1" applyFill="1" applyBorder="1" applyAlignment="1">
      <alignment horizontal="center" vertical="center"/>
    </xf>
    <xf numFmtId="0" fontId="9" fillId="2" borderId="45" xfId="23" applyFont="1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9" fillId="2" borderId="13" xfId="23" applyFont="1" applyFill="1" applyBorder="1" applyAlignment="1">
      <alignment horizontal="center"/>
    </xf>
    <xf numFmtId="0" fontId="8" fillId="2" borderId="4" xfId="23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8" fillId="2" borderId="33" xfId="23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3" borderId="55" xfId="23" applyFont="1" applyFill="1" applyBorder="1" applyAlignment="1" applyProtection="1">
      <alignment horizontal="right" vertical="center"/>
      <protection locked="0"/>
    </xf>
    <xf numFmtId="0" fontId="0" fillId="3" borderId="59" xfId="0" applyFill="1" applyBorder="1" applyAlignment="1" applyProtection="1">
      <alignment horizontal="right" vertical="center"/>
      <protection locked="0"/>
    </xf>
    <xf numFmtId="0" fontId="6" fillId="3" borderId="55" xfId="23" applyFont="1" applyFill="1" applyBorder="1" applyAlignment="1">
      <alignment horizontal="right" vertical="center"/>
    </xf>
    <xf numFmtId="0" fontId="0" fillId="3" borderId="59" xfId="0" applyFill="1" applyBorder="1" applyAlignment="1">
      <alignment horizontal="right" vertical="center"/>
    </xf>
    <xf numFmtId="0" fontId="6" fillId="3" borderId="55" xfId="23" applyFont="1" applyFill="1" applyBorder="1" applyAlignment="1">
      <alignment vertical="center"/>
    </xf>
    <xf numFmtId="0" fontId="0" fillId="5" borderId="48" xfId="0" applyFill="1" applyBorder="1" applyAlignment="1">
      <alignment vertical="center"/>
    </xf>
    <xf numFmtId="0" fontId="0" fillId="5" borderId="60" xfId="0" applyFill="1" applyBorder="1" applyAlignment="1">
      <alignment vertical="center"/>
    </xf>
    <xf numFmtId="0" fontId="7" fillId="2" borderId="15" xfId="23" applyFont="1" applyFill="1" applyBorder="1" applyAlignment="1">
      <alignment horizontal="center"/>
    </xf>
    <xf numFmtId="0" fontId="0" fillId="5" borderId="59" xfId="0" applyFill="1" applyBorder="1" applyAlignment="1">
      <alignment vertical="center"/>
    </xf>
    <xf numFmtId="0" fontId="6" fillId="3" borderId="55" xfId="23" applyFont="1" applyFill="1" applyBorder="1" applyAlignment="1" applyProtection="1">
      <alignment vertical="center"/>
      <protection locked="0"/>
    </xf>
    <xf numFmtId="0" fontId="0" fillId="3" borderId="59" xfId="0" applyFill="1" applyBorder="1" applyAlignment="1" applyProtection="1">
      <alignment vertical="center"/>
      <protection locked="0"/>
    </xf>
    <xf numFmtId="0" fontId="0" fillId="4" borderId="36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/>
    </xf>
    <xf numFmtId="0" fontId="7" fillId="2" borderId="25" xfId="23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6" fillId="3" borderId="24" xfId="23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6" fillId="3" borderId="7" xfId="23" applyFont="1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39" xfId="0" applyFill="1" applyBorder="1" applyAlignment="1">
      <alignment vertical="center"/>
    </xf>
    <xf numFmtId="0" fontId="0" fillId="5" borderId="61" xfId="0" applyFill="1" applyBorder="1" applyAlignment="1">
      <alignment vertical="center"/>
    </xf>
    <xf numFmtId="0" fontId="0" fillId="5" borderId="42" xfId="0" applyFill="1" applyBorder="1" applyAlignment="1">
      <alignment vertical="center"/>
    </xf>
    <xf numFmtId="0" fontId="0" fillId="5" borderId="31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5" borderId="59" xfId="0" applyFill="1" applyBorder="1" applyAlignment="1" applyProtection="1">
      <alignment vertical="center"/>
      <protection locked="0"/>
    </xf>
    <xf numFmtId="0" fontId="6" fillId="3" borderId="55" xfId="23" applyFont="1" applyFill="1" applyBorder="1" applyAlignment="1" quotePrefix="1">
      <alignment vertical="center"/>
    </xf>
    <xf numFmtId="0" fontId="9" fillId="2" borderId="36" xfId="23" applyFont="1" applyFill="1" applyBorder="1" applyAlignment="1">
      <alignment horizontal="center" vertical="center"/>
    </xf>
    <xf numFmtId="0" fontId="0" fillId="3" borderId="48" xfId="0" applyFill="1" applyBorder="1" applyAlignment="1">
      <alignment vertical="center"/>
    </xf>
    <xf numFmtId="0" fontId="6" fillId="3" borderId="59" xfId="23" applyFont="1" applyFill="1" applyBorder="1" applyAlignment="1">
      <alignment vertical="center"/>
    </xf>
    <xf numFmtId="0" fontId="6" fillId="3" borderId="55" xfId="23" applyFont="1" applyFill="1" applyBorder="1" applyAlignment="1">
      <alignment/>
    </xf>
    <xf numFmtId="0" fontId="0" fillId="5" borderId="59" xfId="0" applyFill="1" applyBorder="1" applyAlignment="1">
      <alignment/>
    </xf>
    <xf numFmtId="0" fontId="6" fillId="5" borderId="55" xfId="23" applyFont="1" applyFill="1" applyBorder="1" applyAlignment="1">
      <alignment vertical="center"/>
    </xf>
    <xf numFmtId="0" fontId="9" fillId="4" borderId="44" xfId="23" applyFont="1" applyFill="1" applyBorder="1" applyAlignment="1">
      <alignment horizontal="center" vertical="center"/>
    </xf>
    <xf numFmtId="0" fontId="7" fillId="4" borderId="25" xfId="23" applyFont="1" applyFill="1" applyBorder="1" applyAlignment="1">
      <alignment horizontal="center"/>
    </xf>
    <xf numFmtId="0" fontId="9" fillId="4" borderId="45" xfId="23" applyFont="1" applyFill="1" applyBorder="1" applyAlignment="1">
      <alignment horizontal="center" vertical="center"/>
    </xf>
    <xf numFmtId="0" fontId="7" fillId="4" borderId="0" xfId="23" applyFont="1" applyFill="1" applyBorder="1" applyAlignment="1">
      <alignment horizontal="center"/>
    </xf>
    <xf numFmtId="0" fontId="0" fillId="5" borderId="6" xfId="0" applyFill="1" applyBorder="1" applyAlignment="1" applyProtection="1">
      <alignment/>
      <protection locked="0"/>
    </xf>
    <xf numFmtId="0" fontId="6" fillId="3" borderId="7" xfId="23" applyFont="1" applyFill="1" applyBorder="1" applyAlignment="1" applyProtection="1">
      <alignment vertical="center"/>
      <protection locked="0"/>
    </xf>
    <xf numFmtId="0" fontId="0" fillId="5" borderId="9" xfId="0" applyFill="1" applyBorder="1" applyAlignment="1" applyProtection="1">
      <alignment vertical="center"/>
      <protection locked="0"/>
    </xf>
    <xf numFmtId="0" fontId="0" fillId="5" borderId="39" xfId="0" applyFill="1" applyBorder="1" applyAlignment="1" applyProtection="1">
      <alignment vertical="center"/>
      <protection locked="0"/>
    </xf>
    <xf numFmtId="0" fontId="0" fillId="5" borderId="61" xfId="0" applyFill="1" applyBorder="1" applyAlignment="1" applyProtection="1">
      <alignment vertical="center"/>
      <protection locked="0"/>
    </xf>
    <xf numFmtId="0" fontId="14" fillId="4" borderId="8" xfId="23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8" fillId="2" borderId="0" xfId="23" applyFont="1" applyFill="1" applyAlignment="1">
      <alignment horizontal="center"/>
    </xf>
    <xf numFmtId="0" fontId="1" fillId="4" borderId="0" xfId="0" applyFont="1" applyFill="1" applyAlignment="1">
      <alignment/>
    </xf>
    <xf numFmtId="0" fontId="9" fillId="3" borderId="29" xfId="23" applyFon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16" fillId="2" borderId="15" xfId="23" applyFont="1" applyFill="1" applyBorder="1" applyAlignment="1">
      <alignment horizontal="center"/>
    </xf>
    <xf numFmtId="0" fontId="16" fillId="2" borderId="0" xfId="23" applyFont="1" applyFill="1" applyAlignment="1">
      <alignment horizontal="center"/>
    </xf>
    <xf numFmtId="0" fontId="0" fillId="5" borderId="42" xfId="0" applyFill="1" applyBorder="1" applyAlignment="1" applyProtection="1">
      <alignment vertical="center"/>
      <protection locked="0"/>
    </xf>
    <xf numFmtId="0" fontId="0" fillId="5" borderId="31" xfId="0" applyFill="1" applyBorder="1" applyAlignment="1" applyProtection="1">
      <alignment vertical="center"/>
      <protection locked="0"/>
    </xf>
    <xf numFmtId="0" fontId="8" fillId="3" borderId="66" xfId="23" applyFont="1" applyFill="1" applyBorder="1" applyAlignment="1" applyProtection="1">
      <alignment horizontal="center"/>
      <protection locked="0"/>
    </xf>
    <xf numFmtId="0" fontId="8" fillId="3" borderId="67" xfId="23" applyFont="1" applyFill="1" applyBorder="1" applyAlignment="1" applyProtection="1">
      <alignment horizontal="center"/>
      <protection locked="0"/>
    </xf>
    <xf numFmtId="0" fontId="6" fillId="3" borderId="19" xfId="23" applyFont="1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76"/>
  <sheetViews>
    <sheetView tabSelected="1" showOutlineSymbols="0" workbookViewId="0" topLeftCell="A2">
      <selection activeCell="A4" sqref="A4:D4"/>
    </sheetView>
  </sheetViews>
  <sheetFormatPr defaultColWidth="9.140625" defaultRowHeight="12.75"/>
  <cols>
    <col min="1" max="1" width="9.00390625" style="20" customWidth="1"/>
    <col min="2" max="2" width="11.7109375" style="20" customWidth="1"/>
    <col min="3" max="3" width="10.28125" style="19" customWidth="1"/>
    <col min="4" max="4" width="8.00390625" style="19" customWidth="1"/>
    <col min="5" max="5" width="13.8515625" style="19" customWidth="1"/>
    <col min="6" max="6" width="7.140625" style="20" customWidth="1"/>
    <col min="7" max="7" width="11.140625" style="20" customWidth="1"/>
    <col min="8" max="8" width="8.28125" style="19" customWidth="1"/>
    <col min="9" max="9" width="10.28125" style="20" customWidth="1"/>
    <col min="10" max="10" width="6.8515625" style="20" customWidth="1"/>
    <col min="11" max="16384" width="9.140625" style="19" customWidth="1"/>
  </cols>
  <sheetData>
    <row r="1" spans="1:10" ht="12.75">
      <c r="A1" s="317" t="s">
        <v>278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2.75">
      <c r="A2" s="5"/>
      <c r="B2" s="5"/>
      <c r="C2" s="6"/>
      <c r="D2" s="6"/>
      <c r="E2" s="6"/>
      <c r="F2" s="5"/>
      <c r="G2" s="5"/>
      <c r="H2" s="6"/>
      <c r="I2" s="5"/>
      <c r="J2" s="5"/>
    </row>
    <row r="3" spans="1:10" ht="12.75">
      <c r="A3" s="7" t="s">
        <v>279</v>
      </c>
      <c r="B3" s="5"/>
      <c r="C3" s="6"/>
      <c r="D3" s="6"/>
      <c r="E3" s="6"/>
      <c r="F3" s="5"/>
      <c r="G3" s="322" t="s">
        <v>37</v>
      </c>
      <c r="H3" s="323"/>
      <c r="I3" s="323"/>
      <c r="J3" s="323"/>
    </row>
    <row r="4" spans="1:10" ht="12.75">
      <c r="A4" s="324"/>
      <c r="B4" s="327"/>
      <c r="C4" s="327"/>
      <c r="D4" s="328"/>
      <c r="E4" s="9"/>
      <c r="F4" s="5"/>
      <c r="G4" s="10"/>
      <c r="H4" s="11"/>
      <c r="I4" s="11"/>
      <c r="J4" s="12"/>
    </row>
    <row r="5" spans="1:10" ht="12.75">
      <c r="A5" s="7" t="s">
        <v>280</v>
      </c>
      <c r="B5" s="7"/>
      <c r="C5" s="5"/>
      <c r="D5" s="5"/>
      <c r="E5" s="5"/>
      <c r="F5" s="5"/>
      <c r="G5" s="5"/>
      <c r="H5" s="5"/>
      <c r="I5" s="5"/>
      <c r="J5" s="5"/>
    </row>
    <row r="6" spans="1:10" ht="12.75">
      <c r="A6" s="324"/>
      <c r="B6" s="327"/>
      <c r="C6" s="327"/>
      <c r="D6" s="328"/>
      <c r="E6" s="5"/>
      <c r="F6" s="5"/>
      <c r="G6" s="13"/>
      <c r="H6" s="14"/>
      <c r="I6" s="14"/>
      <c r="J6" s="15"/>
    </row>
    <row r="7" spans="1:10" ht="12.75">
      <c r="A7" s="54" t="s">
        <v>281</v>
      </c>
      <c r="B7" s="7"/>
      <c r="C7" s="5"/>
      <c r="D7" s="5"/>
      <c r="E7" s="5"/>
      <c r="F7" s="5"/>
      <c r="G7" s="9"/>
      <c r="H7" s="5"/>
      <c r="I7" s="5"/>
      <c r="J7" s="16"/>
    </row>
    <row r="8" spans="1:10" ht="12.75">
      <c r="A8" s="324">
        <f>+MID(A6,5,20)</f>
      </c>
      <c r="B8" s="325"/>
      <c r="C8" s="326"/>
      <c r="D8" s="5"/>
      <c r="E8" s="5"/>
      <c r="F8" s="5"/>
      <c r="G8" s="9"/>
      <c r="H8" s="5"/>
      <c r="I8" s="5"/>
      <c r="J8" s="16"/>
    </row>
    <row r="9" spans="1:10" ht="12.75">
      <c r="A9" s="54" t="s">
        <v>282</v>
      </c>
      <c r="B9" s="5"/>
      <c r="C9" s="7"/>
      <c r="D9" s="5"/>
      <c r="E9" s="5"/>
      <c r="F9" s="5"/>
      <c r="G9" s="9"/>
      <c r="H9" s="17"/>
      <c r="I9" s="5"/>
      <c r="J9" s="16"/>
    </row>
    <row r="10" spans="1:10" ht="12.75">
      <c r="A10" s="25" t="s">
        <v>283</v>
      </c>
      <c r="B10" s="496" t="s">
        <v>178</v>
      </c>
      <c r="C10" s="497" t="s">
        <v>178</v>
      </c>
      <c r="D10" s="5"/>
      <c r="E10" s="5"/>
      <c r="F10" s="5"/>
      <c r="G10" s="9"/>
      <c r="H10" s="17"/>
      <c r="I10" s="5"/>
      <c r="J10" s="16"/>
    </row>
    <row r="11" spans="1:10" ht="12.75">
      <c r="A11" s="5"/>
      <c r="B11" s="5"/>
      <c r="C11" s="5"/>
      <c r="D11" s="5"/>
      <c r="E11" s="5"/>
      <c r="F11" s="5"/>
      <c r="G11" s="9"/>
      <c r="H11" s="5"/>
      <c r="I11" s="5"/>
      <c r="J11" s="16"/>
    </row>
    <row r="12" spans="1:10" ht="12.75">
      <c r="A12" s="50" t="s">
        <v>0</v>
      </c>
      <c r="B12" s="51"/>
      <c r="C12" s="12"/>
      <c r="D12" s="5"/>
      <c r="E12" s="5"/>
      <c r="F12" s="5"/>
      <c r="G12" s="331" t="s">
        <v>367</v>
      </c>
      <c r="H12" s="332"/>
      <c r="I12" s="332"/>
      <c r="J12" s="333"/>
    </row>
    <row r="13" spans="1:10" ht="12.75">
      <c r="A13" s="52"/>
      <c r="B13" s="52"/>
      <c r="C13" s="18"/>
      <c r="D13" s="5"/>
      <c r="E13" s="5"/>
      <c r="F13" s="5"/>
      <c r="G13" s="18"/>
      <c r="H13" s="18"/>
      <c r="I13" s="18"/>
      <c r="J13" s="18"/>
    </row>
    <row r="14" spans="1:10" ht="12.75">
      <c r="A14" s="53"/>
      <c r="B14" s="53"/>
      <c r="C14" s="5"/>
      <c r="D14" s="5"/>
      <c r="E14" s="5"/>
      <c r="F14" s="5"/>
      <c r="G14" s="5"/>
      <c r="H14" s="5"/>
      <c r="I14" s="5"/>
      <c r="J14" s="5"/>
    </row>
    <row r="15" spans="1:10" ht="12.75">
      <c r="A15" s="7" t="s">
        <v>1</v>
      </c>
      <c r="B15" s="7"/>
      <c r="C15" s="5"/>
      <c r="D15" s="5"/>
      <c r="E15" s="5"/>
      <c r="F15" s="5"/>
      <c r="G15" s="5"/>
      <c r="H15" s="5"/>
      <c r="I15" s="7" t="s">
        <v>39</v>
      </c>
      <c r="J15" s="27" t="s">
        <v>45</v>
      </c>
    </row>
    <row r="16" spans="1:10" ht="12.75">
      <c r="A16" s="7" t="s">
        <v>325</v>
      </c>
      <c r="B16" s="7"/>
      <c r="C16" s="5"/>
      <c r="D16" s="5"/>
      <c r="E16" s="5"/>
      <c r="F16" s="5"/>
      <c r="G16" s="5"/>
      <c r="H16" s="5"/>
      <c r="I16" s="5"/>
      <c r="J16" s="56"/>
    </row>
    <row r="17" spans="1:10" ht="12.75">
      <c r="A17" s="7" t="s">
        <v>2</v>
      </c>
      <c r="B17" s="7"/>
      <c r="C17" s="5"/>
      <c r="D17" s="5"/>
      <c r="E17" s="5"/>
      <c r="F17" s="5"/>
      <c r="G17" s="5"/>
      <c r="H17" s="5"/>
      <c r="I17" s="7" t="s">
        <v>39</v>
      </c>
      <c r="J17" s="27" t="s">
        <v>45</v>
      </c>
    </row>
    <row r="18" spans="1:10" ht="12.75">
      <c r="A18" s="7"/>
      <c r="B18" s="7"/>
      <c r="C18" s="5"/>
      <c r="D18" s="5"/>
      <c r="E18" s="5"/>
      <c r="F18" s="5"/>
      <c r="G18" s="5"/>
      <c r="H18" s="5"/>
      <c r="I18" s="7"/>
      <c r="J18" s="55"/>
    </row>
    <row r="19" spans="1:10" ht="12.75">
      <c r="A19" s="7"/>
      <c r="B19" s="7"/>
      <c r="C19" s="5"/>
      <c r="D19" s="5"/>
      <c r="E19" s="5"/>
      <c r="F19" s="5"/>
      <c r="G19" s="5"/>
      <c r="H19" s="5"/>
      <c r="I19" s="7"/>
      <c r="J19" s="55"/>
    </row>
    <row r="20" spans="1:10" ht="12.7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23.25">
      <c r="A21" s="319" t="s">
        <v>285</v>
      </c>
      <c r="B21" s="320"/>
      <c r="C21" s="320"/>
      <c r="D21" s="320"/>
      <c r="E21" s="320"/>
      <c r="F21" s="320"/>
      <c r="G21" s="320"/>
      <c r="H21" s="320"/>
      <c r="I21" s="320"/>
      <c r="J21" s="320"/>
    </row>
    <row r="22" spans="1:10" ht="18">
      <c r="A22" s="321" t="s">
        <v>284</v>
      </c>
      <c r="B22" s="320"/>
      <c r="C22" s="320"/>
      <c r="D22" s="320"/>
      <c r="E22" s="320"/>
      <c r="F22" s="320"/>
      <c r="G22" s="320"/>
      <c r="H22" s="320"/>
      <c r="I22" s="320"/>
      <c r="J22" s="320"/>
    </row>
    <row r="23" spans="1:10" ht="20.25">
      <c r="A23" s="57" t="s">
        <v>366</v>
      </c>
      <c r="B23" s="57"/>
      <c r="C23" s="57"/>
      <c r="D23" s="5"/>
      <c r="E23" s="5"/>
      <c r="F23" s="6"/>
      <c r="G23" s="5"/>
      <c r="H23" s="5"/>
      <c r="I23" s="58" t="s">
        <v>46</v>
      </c>
      <c r="J23" s="59" t="s">
        <v>51</v>
      </c>
    </row>
    <row r="24" spans="1:10" ht="12.75">
      <c r="A24" s="315" t="s">
        <v>3</v>
      </c>
      <c r="B24" s="320"/>
      <c r="C24" s="320"/>
      <c r="D24" s="320"/>
      <c r="E24" s="320"/>
      <c r="F24" s="320"/>
      <c r="G24" s="320"/>
      <c r="H24" s="320"/>
      <c r="I24" s="320"/>
      <c r="J24" s="320"/>
    </row>
    <row r="25" spans="1:10" ht="12.75">
      <c r="A25" s="53"/>
      <c r="B25" s="53"/>
      <c r="C25" s="5"/>
      <c r="D25" s="5"/>
      <c r="E25" s="5"/>
      <c r="F25" s="5"/>
      <c r="G25" s="5"/>
      <c r="H25" s="5"/>
      <c r="I25" s="5"/>
      <c r="J25" s="5"/>
    </row>
    <row r="26" spans="1:10" ht="12.75">
      <c r="A26" s="53"/>
      <c r="B26" s="53"/>
      <c r="C26" s="5"/>
      <c r="D26" s="5"/>
      <c r="E26" s="5"/>
      <c r="F26" s="5"/>
      <c r="G26" s="5"/>
      <c r="H26" s="5"/>
      <c r="I26" s="5"/>
      <c r="J26" s="5"/>
    </row>
    <row r="27" spans="1:10" ht="12.75">
      <c r="A27" s="53"/>
      <c r="B27" s="53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" customHeight="1" thickBot="1">
      <c r="A29" s="5"/>
      <c r="B29" s="5"/>
      <c r="C29" s="5"/>
      <c r="D29" s="53" t="s">
        <v>24</v>
      </c>
      <c r="E29" s="5"/>
      <c r="F29" s="5"/>
      <c r="G29" s="5"/>
      <c r="H29" s="5"/>
      <c r="I29" s="5"/>
      <c r="J29" s="5"/>
    </row>
    <row r="30" spans="1:10" ht="15" customHeight="1">
      <c r="A30" s="28" t="s">
        <v>4</v>
      </c>
      <c r="B30" s="334"/>
      <c r="C30" s="335"/>
      <c r="D30" s="314"/>
      <c r="E30" s="29" t="s">
        <v>32</v>
      </c>
      <c r="F30" s="312"/>
      <c r="G30" s="313"/>
      <c r="H30" s="310"/>
      <c r="I30" s="30" t="s">
        <v>47</v>
      </c>
      <c r="J30" s="31"/>
    </row>
    <row r="31" spans="1:10" ht="15" customHeight="1" thickBot="1">
      <c r="A31" s="32" t="s">
        <v>5</v>
      </c>
      <c r="B31" s="306"/>
      <c r="C31" s="34" t="s">
        <v>22</v>
      </c>
      <c r="D31" s="33"/>
      <c r="E31" s="35" t="s">
        <v>33</v>
      </c>
      <c r="F31" s="36"/>
      <c r="G31" s="311"/>
      <c r="H31" s="309"/>
      <c r="I31" s="308" t="s">
        <v>411</v>
      </c>
      <c r="J31" s="336"/>
    </row>
    <row r="32" spans="1:10" ht="15" customHeight="1">
      <c r="A32" s="7"/>
      <c r="B32" s="5"/>
      <c r="C32" s="7"/>
      <c r="D32" s="5"/>
      <c r="E32" s="7"/>
      <c r="F32" s="5"/>
      <c r="G32" s="5"/>
      <c r="H32" s="5"/>
      <c r="I32" s="5"/>
      <c r="J32" s="5"/>
    </row>
    <row r="33" spans="1:10" ht="15" customHeight="1" thickBot="1">
      <c r="A33" s="53" t="s">
        <v>286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15" customHeight="1">
      <c r="A34" s="28" t="s">
        <v>6</v>
      </c>
      <c r="B34" s="312">
        <f>+A4</f>
        <v>0</v>
      </c>
      <c r="C34" s="337"/>
      <c r="D34" s="37" t="s">
        <v>25</v>
      </c>
      <c r="E34" s="312"/>
      <c r="F34" s="338"/>
      <c r="G34" s="339"/>
      <c r="H34" s="38" t="s">
        <v>40</v>
      </c>
      <c r="I34" s="39"/>
      <c r="J34" s="40"/>
    </row>
    <row r="35" spans="1:10" ht="15" customHeight="1" thickBot="1">
      <c r="A35" s="32" t="s">
        <v>7</v>
      </c>
      <c r="B35" s="311"/>
      <c r="C35" s="309"/>
      <c r="D35" s="34" t="s">
        <v>26</v>
      </c>
      <c r="E35" s="33"/>
      <c r="F35" s="34" t="s">
        <v>34</v>
      </c>
      <c r="G35" s="41"/>
      <c r="H35" s="42" t="s">
        <v>41</v>
      </c>
      <c r="I35" s="329"/>
      <c r="J35" s="330"/>
    </row>
    <row r="36" spans="1:10" ht="15" customHeight="1">
      <c r="A36" s="7"/>
      <c r="B36" s="5"/>
      <c r="C36" s="5"/>
      <c r="D36" s="7"/>
      <c r="E36" s="5"/>
      <c r="F36" s="7"/>
      <c r="G36" s="5"/>
      <c r="H36" s="7"/>
      <c r="I36" s="5"/>
      <c r="J36" s="5"/>
    </row>
    <row r="37" spans="1:10" ht="15" customHeight="1">
      <c r="A37" s="53" t="s">
        <v>287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15" customHeight="1" thickBot="1">
      <c r="A38" s="17" t="s">
        <v>8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ht="15" customHeight="1" thickBot="1">
      <c r="A39" s="43" t="s">
        <v>9</v>
      </c>
      <c r="B39" s="340"/>
      <c r="C39" s="341"/>
      <c r="D39" s="44" t="s">
        <v>27</v>
      </c>
      <c r="E39" s="340"/>
      <c r="F39" s="342"/>
      <c r="G39" s="45" t="s">
        <v>38</v>
      </c>
      <c r="H39" s="46"/>
      <c r="I39" s="44" t="s">
        <v>48</v>
      </c>
      <c r="J39" s="47"/>
    </row>
    <row r="40" spans="1:10" ht="15" customHeight="1">
      <c r="A40" s="7"/>
      <c r="B40" s="5"/>
      <c r="C40" s="5"/>
      <c r="D40" s="7"/>
      <c r="E40" s="5"/>
      <c r="F40" s="60"/>
      <c r="G40" s="7"/>
      <c r="H40" s="60"/>
      <c r="I40" s="7"/>
      <c r="J40" s="5"/>
    </row>
    <row r="41" spans="1:10" ht="15" customHeight="1">
      <c r="A41" s="53" t="s">
        <v>288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15" customHeight="1" thickBot="1">
      <c r="A42" s="17" t="s">
        <v>10</v>
      </c>
      <c r="B42" s="5"/>
      <c r="C42" s="5"/>
      <c r="D42" s="5"/>
      <c r="E42" s="5"/>
      <c r="F42" s="5"/>
      <c r="G42" s="5"/>
      <c r="H42" s="5"/>
      <c r="I42" s="5"/>
      <c r="J42" s="5"/>
    </row>
    <row r="43" spans="1:10" ht="15" customHeight="1">
      <c r="A43" s="28" t="s">
        <v>11</v>
      </c>
      <c r="B43" s="312"/>
      <c r="C43" s="337"/>
      <c r="D43" s="37" t="s">
        <v>28</v>
      </c>
      <c r="E43" s="312"/>
      <c r="F43" s="338"/>
      <c r="G43" s="339"/>
      <c r="H43" s="38" t="s">
        <v>42</v>
      </c>
      <c r="I43" s="39"/>
      <c r="J43" s="48"/>
    </row>
    <row r="44" spans="1:10" ht="15" customHeight="1" thickBot="1">
      <c r="A44" s="32" t="s">
        <v>12</v>
      </c>
      <c r="B44" s="311"/>
      <c r="C44" s="343"/>
      <c r="D44" s="34" t="s">
        <v>29</v>
      </c>
      <c r="E44" s="33"/>
      <c r="F44" s="34" t="s">
        <v>35</v>
      </c>
      <c r="G44" s="344"/>
      <c r="H44" s="345"/>
      <c r="I44" s="345"/>
      <c r="J44" s="346"/>
    </row>
    <row r="45" spans="1:10" ht="15" customHeight="1">
      <c r="A45" s="7"/>
      <c r="B45" s="5"/>
      <c r="C45" s="5"/>
      <c r="D45" s="7"/>
      <c r="E45" s="5"/>
      <c r="F45" s="7"/>
      <c r="G45" s="5"/>
      <c r="H45" s="7"/>
      <c r="I45" s="5"/>
      <c r="J45" s="5"/>
    </row>
    <row r="46" spans="1:10" ht="15" customHeight="1">
      <c r="A46" s="53" t="s">
        <v>369</v>
      </c>
      <c r="B46" s="5"/>
      <c r="C46" s="5"/>
      <c r="D46" s="5"/>
      <c r="E46" s="5"/>
      <c r="F46" s="5"/>
      <c r="G46" s="5"/>
      <c r="H46" s="5"/>
      <c r="I46" s="5"/>
      <c r="J46" s="5"/>
    </row>
    <row r="47" spans="1:10" ht="15" customHeight="1" thickBot="1">
      <c r="A47" s="17" t="s">
        <v>13</v>
      </c>
      <c r="B47" s="5"/>
      <c r="C47" s="5"/>
      <c r="D47" s="5"/>
      <c r="E47" s="5"/>
      <c r="F47" s="5"/>
      <c r="G47" s="5"/>
      <c r="H47" s="5"/>
      <c r="I47" s="5"/>
      <c r="J47" s="5"/>
    </row>
    <row r="48" spans="1:10" ht="15" customHeight="1">
      <c r="A48" s="28" t="s">
        <v>14</v>
      </c>
      <c r="B48" s="312"/>
      <c r="C48" s="337"/>
      <c r="D48" s="37" t="s">
        <v>30</v>
      </c>
      <c r="E48" s="312"/>
      <c r="F48" s="338"/>
      <c r="G48" s="339"/>
      <c r="H48" s="38" t="s">
        <v>43</v>
      </c>
      <c r="I48" s="39"/>
      <c r="J48" s="48"/>
    </row>
    <row r="49" spans="1:10" ht="15" customHeight="1" thickBot="1">
      <c r="A49" s="32" t="s">
        <v>15</v>
      </c>
      <c r="B49" s="311"/>
      <c r="C49" s="309"/>
      <c r="D49" s="34" t="s">
        <v>31</v>
      </c>
      <c r="E49" s="33"/>
      <c r="F49" s="34" t="s">
        <v>36</v>
      </c>
      <c r="G49" s="344"/>
      <c r="H49" s="345"/>
      <c r="I49" s="345"/>
      <c r="J49" s="346"/>
    </row>
    <row r="50" spans="1:10" ht="15" customHeight="1">
      <c r="A50" s="61" t="s">
        <v>370</v>
      </c>
      <c r="B50" s="62"/>
      <c r="C50" s="63"/>
      <c r="D50" s="64"/>
      <c r="E50" s="62"/>
      <c r="F50" s="64"/>
      <c r="G50" s="65"/>
      <c r="H50" s="66"/>
      <c r="I50" s="66"/>
      <c r="J50" s="66"/>
    </row>
    <row r="51" spans="1:10" ht="12" customHeight="1">
      <c r="A51" s="67" t="s">
        <v>368</v>
      </c>
      <c r="B51" s="68"/>
      <c r="C51" s="18"/>
      <c r="D51" s="64"/>
      <c r="E51" s="18"/>
      <c r="F51" s="64"/>
      <c r="G51" s="18"/>
      <c r="H51" s="64"/>
      <c r="I51" s="18"/>
      <c r="J51" s="69" t="s">
        <v>365</v>
      </c>
    </row>
    <row r="52" spans="1:10" ht="12.75">
      <c r="A52" s="315">
        <v>1</v>
      </c>
      <c r="B52" s="316"/>
      <c r="C52" s="316"/>
      <c r="D52" s="316"/>
      <c r="E52" s="316"/>
      <c r="F52" s="316"/>
      <c r="G52" s="316"/>
      <c r="H52" s="316"/>
      <c r="I52" s="316"/>
      <c r="J52" s="316"/>
    </row>
    <row r="53" spans="1:8" ht="11.25" customHeight="1">
      <c r="A53" s="26"/>
      <c r="C53" s="20"/>
      <c r="D53" s="20"/>
      <c r="E53" s="20"/>
      <c r="H53" s="20"/>
    </row>
    <row r="54" spans="1:10" ht="12.75">
      <c r="A54" s="19"/>
      <c r="B54" s="19"/>
      <c r="F54" s="49"/>
      <c r="G54" s="19"/>
      <c r="I54" s="19"/>
      <c r="J54" s="19"/>
    </row>
    <row r="55" spans="1:10" ht="12.75" customHeight="1">
      <c r="A55" s="19"/>
      <c r="B55" s="19"/>
      <c r="F55" s="19"/>
      <c r="G55" s="19"/>
      <c r="I55" s="19"/>
      <c r="J55" s="19"/>
    </row>
    <row r="56" spans="1:10" ht="12.75" customHeight="1">
      <c r="A56" s="19"/>
      <c r="B56" s="19"/>
      <c r="F56" s="19"/>
      <c r="G56" s="19"/>
      <c r="I56" s="19"/>
      <c r="J56" s="19"/>
    </row>
    <row r="57" spans="1:10" ht="12.75" customHeight="1">
      <c r="A57" s="19"/>
      <c r="B57" s="19"/>
      <c r="F57" s="19"/>
      <c r="G57" s="19"/>
      <c r="I57" s="19"/>
      <c r="J57" s="19"/>
    </row>
    <row r="58" spans="1:10" ht="12.75" customHeight="1">
      <c r="A58" s="19"/>
      <c r="B58" s="19"/>
      <c r="F58" s="19"/>
      <c r="G58" s="19"/>
      <c r="I58" s="19"/>
      <c r="J58" s="19"/>
    </row>
    <row r="59" spans="1:10" ht="12.75" customHeight="1">
      <c r="A59" s="19"/>
      <c r="B59" s="19"/>
      <c r="F59" s="19"/>
      <c r="G59" s="19"/>
      <c r="I59" s="19"/>
      <c r="J59" s="19"/>
    </row>
    <row r="60" spans="1:10" ht="12.75" customHeight="1">
      <c r="A60" s="19"/>
      <c r="B60" s="19"/>
      <c r="F60" s="19"/>
      <c r="G60" s="19"/>
      <c r="I60" s="19"/>
      <c r="J60" s="19"/>
    </row>
    <row r="61" spans="1:10" ht="12.75" customHeight="1">
      <c r="A61" s="19"/>
      <c r="B61" s="19"/>
      <c r="F61" s="19"/>
      <c r="G61" s="19"/>
      <c r="I61" s="19"/>
      <c r="J61" s="19"/>
    </row>
    <row r="62" spans="1:10" ht="12.75" customHeight="1">
      <c r="A62" s="19"/>
      <c r="B62" s="19"/>
      <c r="F62" s="19"/>
      <c r="G62" s="19"/>
      <c r="I62" s="19"/>
      <c r="J62" s="19"/>
    </row>
    <row r="63" spans="1:10" ht="12.75" customHeight="1">
      <c r="A63" s="19"/>
      <c r="B63" s="19"/>
      <c r="F63" s="19"/>
      <c r="G63" s="19"/>
      <c r="I63" s="19"/>
      <c r="J63" s="19"/>
    </row>
    <row r="64" spans="3:6" ht="12.75" customHeight="1">
      <c r="C64" s="20"/>
      <c r="D64" s="20"/>
      <c r="E64" s="26"/>
      <c r="F64" s="19"/>
    </row>
    <row r="65" spans="3:5" ht="12.75">
      <c r="C65" s="20"/>
      <c r="D65" s="20"/>
      <c r="E65" s="20"/>
    </row>
    <row r="66" spans="3:5" ht="12.75">
      <c r="C66" s="20"/>
      <c r="D66" s="20"/>
      <c r="E66" s="20"/>
    </row>
    <row r="67" spans="3:5" ht="12.75">
      <c r="C67" s="20"/>
      <c r="D67" s="20"/>
      <c r="E67" s="20"/>
    </row>
    <row r="68" spans="3:5" ht="12.75">
      <c r="C68" s="20"/>
      <c r="D68" s="20"/>
      <c r="E68" s="20"/>
    </row>
    <row r="69" spans="3:5" ht="12.75">
      <c r="C69" s="20"/>
      <c r="D69" s="20"/>
      <c r="E69" s="20"/>
    </row>
    <row r="70" spans="3:5" ht="12.75">
      <c r="C70" s="20"/>
      <c r="D70" s="20"/>
      <c r="E70" s="20"/>
    </row>
    <row r="71" spans="3:5" ht="12.75">
      <c r="C71" s="20"/>
      <c r="D71" s="20"/>
      <c r="E71" s="20"/>
    </row>
    <row r="72" spans="3:4" ht="12.75">
      <c r="C72" s="20"/>
      <c r="D72" s="20"/>
    </row>
    <row r="73" spans="3:4" ht="12.75">
      <c r="C73" s="20"/>
      <c r="D73" s="20"/>
    </row>
    <row r="74" spans="3:4" ht="12.75">
      <c r="C74" s="20"/>
      <c r="D74" s="20"/>
    </row>
    <row r="75" spans="3:4" ht="12.75">
      <c r="C75" s="20"/>
      <c r="D75" s="20"/>
    </row>
    <row r="76" spans="3:4" ht="12.75">
      <c r="C76" s="20"/>
      <c r="D76" s="20"/>
    </row>
  </sheetData>
  <sheetProtection password="EF65" sheet="1" objects="1" scenarios="1"/>
  <mergeCells count="28">
    <mergeCell ref="B48:C48"/>
    <mergeCell ref="B49:C49"/>
    <mergeCell ref="E48:G48"/>
    <mergeCell ref="G49:J49"/>
    <mergeCell ref="B43:C43"/>
    <mergeCell ref="B44:C44"/>
    <mergeCell ref="E43:G43"/>
    <mergeCell ref="G44:J44"/>
    <mergeCell ref="B34:C34"/>
    <mergeCell ref="B35:C35"/>
    <mergeCell ref="E34:G34"/>
    <mergeCell ref="B39:C39"/>
    <mergeCell ref="E39:F39"/>
    <mergeCell ref="G12:J12"/>
    <mergeCell ref="B30:D30"/>
    <mergeCell ref="F30:H30"/>
    <mergeCell ref="G31:H31"/>
    <mergeCell ref="I31:J31"/>
    <mergeCell ref="A52:J52"/>
    <mergeCell ref="A1:J1"/>
    <mergeCell ref="A21:J21"/>
    <mergeCell ref="A22:J22"/>
    <mergeCell ref="A24:J24"/>
    <mergeCell ref="G3:J3"/>
    <mergeCell ref="A8:C8"/>
    <mergeCell ref="A4:D4"/>
    <mergeCell ref="A6:D6"/>
    <mergeCell ref="I35:J35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42"/>
  <sheetViews>
    <sheetView showOutlineSymbols="0" workbookViewId="0" topLeftCell="A1">
      <selection activeCell="I3" sqref="I3:J3"/>
    </sheetView>
  </sheetViews>
  <sheetFormatPr defaultColWidth="9.140625" defaultRowHeight="12.75"/>
  <cols>
    <col min="1" max="1" width="4.28125" style="1" customWidth="1"/>
    <col min="2" max="2" width="12.421875" style="1" customWidth="1"/>
    <col min="3" max="3" width="9.140625" style="2" customWidth="1"/>
    <col min="4" max="4" width="10.57421875" style="2" customWidth="1"/>
    <col min="5" max="5" width="7.7109375" style="1" customWidth="1"/>
    <col min="6" max="6" width="10.140625" style="1" customWidth="1"/>
    <col min="7" max="7" width="11.57421875" style="2" customWidth="1"/>
    <col min="8" max="8" width="9.7109375" style="1" customWidth="1"/>
    <col min="9" max="9" width="11.7109375" style="1" customWidth="1"/>
    <col min="10" max="10" width="9.28125" style="1" customWidth="1"/>
    <col min="11" max="65" width="9.140625" style="19" customWidth="1"/>
    <col min="66" max="16384" width="9.140625" style="2" customWidth="1"/>
  </cols>
  <sheetData>
    <row r="1" spans="1:10" ht="12.75">
      <c r="A1" s="315" t="s">
        <v>16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0" ht="13.5" thickBot="1">
      <c r="A2" s="352" t="s">
        <v>23</v>
      </c>
      <c r="B2" s="353"/>
      <c r="C2" s="353"/>
      <c r="D2" s="353"/>
      <c r="E2" s="353"/>
      <c r="F2" s="353"/>
      <c r="G2" s="353"/>
      <c r="H2" s="353"/>
      <c r="I2" s="353"/>
      <c r="J2" s="353"/>
    </row>
    <row r="3" spans="1:10" ht="12.75">
      <c r="A3" s="134" t="s">
        <v>17</v>
      </c>
      <c r="B3" s="135"/>
      <c r="C3" s="135"/>
      <c r="D3" s="135"/>
      <c r="E3" s="135"/>
      <c r="F3" s="135"/>
      <c r="G3" s="85"/>
      <c r="H3" s="85" t="s">
        <v>371</v>
      </c>
      <c r="I3" s="386" t="s">
        <v>45</v>
      </c>
      <c r="J3" s="387"/>
    </row>
    <row r="4" spans="1:10" ht="13.5" thickBot="1">
      <c r="A4" s="136" t="s">
        <v>18</v>
      </c>
      <c r="B4" s="137"/>
      <c r="C4" s="137"/>
      <c r="D4" s="137"/>
      <c r="E4" s="137"/>
      <c r="F4" s="137"/>
      <c r="G4" s="138"/>
      <c r="H4" s="138" t="s">
        <v>44</v>
      </c>
      <c r="I4" s="388">
        <v>0</v>
      </c>
      <c r="J4" s="389"/>
    </row>
    <row r="5" spans="1:10" ht="9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74" t="s">
        <v>289</v>
      </c>
      <c r="B6" s="76"/>
      <c r="C6" s="76"/>
      <c r="D6" s="76"/>
      <c r="E6" s="76"/>
      <c r="F6" s="76"/>
      <c r="G6" s="75"/>
      <c r="H6" s="131"/>
      <c r="I6" s="75"/>
      <c r="J6" s="132"/>
    </row>
    <row r="7" spans="1:10" ht="12.75">
      <c r="A7" s="105" t="s">
        <v>372</v>
      </c>
      <c r="B7" s="11"/>
      <c r="C7" s="11"/>
      <c r="D7" s="11"/>
      <c r="E7" s="11"/>
      <c r="F7" s="11"/>
      <c r="G7" s="106" t="s">
        <v>39</v>
      </c>
      <c r="H7" s="155" t="s">
        <v>45</v>
      </c>
      <c r="I7" s="126" t="s">
        <v>49</v>
      </c>
      <c r="J7" s="159">
        <v>0</v>
      </c>
    </row>
    <row r="8" spans="1:10" ht="12.75">
      <c r="A8" s="105" t="s">
        <v>373</v>
      </c>
      <c r="B8" s="11"/>
      <c r="C8" s="11"/>
      <c r="D8" s="11"/>
      <c r="E8" s="11"/>
      <c r="F8" s="11"/>
      <c r="G8" s="106" t="s">
        <v>39</v>
      </c>
      <c r="H8" s="155" t="s">
        <v>45</v>
      </c>
      <c r="I8" s="126" t="s">
        <v>49</v>
      </c>
      <c r="J8" s="159">
        <v>0</v>
      </c>
    </row>
    <row r="9" spans="1:10" ht="12.75">
      <c r="A9" s="105" t="s">
        <v>19</v>
      </c>
      <c r="B9" s="11"/>
      <c r="C9" s="11"/>
      <c r="D9" s="11"/>
      <c r="E9" s="11"/>
      <c r="F9" s="11"/>
      <c r="G9" s="106" t="s">
        <v>39</v>
      </c>
      <c r="H9" s="155" t="s">
        <v>45</v>
      </c>
      <c r="I9" s="126" t="s">
        <v>49</v>
      </c>
      <c r="J9" s="159">
        <v>0</v>
      </c>
    </row>
    <row r="10" spans="1:10" ht="12.75">
      <c r="A10" s="111" t="s">
        <v>20</v>
      </c>
      <c r="B10" s="18"/>
      <c r="C10" s="18"/>
      <c r="D10" s="18"/>
      <c r="E10" s="18"/>
      <c r="F10" s="18"/>
      <c r="G10" s="18"/>
      <c r="H10" s="384" t="s">
        <v>45</v>
      </c>
      <c r="I10" s="55"/>
      <c r="J10" s="392">
        <v>0</v>
      </c>
    </row>
    <row r="11" spans="1:10" ht="13.5" thickBot="1">
      <c r="A11" s="130" t="s">
        <v>21</v>
      </c>
      <c r="B11" s="80"/>
      <c r="C11" s="80"/>
      <c r="D11" s="80"/>
      <c r="E11" s="80"/>
      <c r="F11" s="80"/>
      <c r="G11" s="79" t="s">
        <v>39</v>
      </c>
      <c r="H11" s="391"/>
      <c r="I11" s="133" t="s">
        <v>49</v>
      </c>
      <c r="J11" s="393"/>
    </row>
    <row r="12" spans="1:10" ht="9.75" customHeight="1">
      <c r="A12" s="5"/>
      <c r="B12" s="5"/>
      <c r="C12" s="6"/>
      <c r="D12" s="6"/>
      <c r="E12" s="5"/>
      <c r="F12" s="5"/>
      <c r="G12" s="6"/>
      <c r="H12" s="5"/>
      <c r="I12" s="5"/>
      <c r="J12" s="5"/>
    </row>
    <row r="13" spans="1:10" ht="13.5" thickBot="1">
      <c r="A13" s="53" t="s">
        <v>290</v>
      </c>
      <c r="B13" s="5"/>
      <c r="C13" s="6"/>
      <c r="D13" s="6"/>
      <c r="E13" s="5"/>
      <c r="F13" s="5"/>
      <c r="G13" s="6"/>
      <c r="H13" s="5"/>
      <c r="I13" s="5"/>
      <c r="J13" s="5"/>
    </row>
    <row r="14" spans="1:10" ht="17.25" customHeight="1">
      <c r="A14" s="74" t="s">
        <v>52</v>
      </c>
      <c r="B14" s="76"/>
      <c r="C14" s="386"/>
      <c r="D14" s="312"/>
      <c r="E14" s="312"/>
      <c r="F14" s="337"/>
      <c r="G14" s="76"/>
      <c r="H14" s="140" t="s">
        <v>80</v>
      </c>
      <c r="I14" s="386"/>
      <c r="J14" s="390"/>
    </row>
    <row r="15" spans="1:10" ht="12.75">
      <c r="A15" s="107" t="s">
        <v>327</v>
      </c>
      <c r="B15" s="14"/>
      <c r="C15" s="14"/>
      <c r="D15" s="14"/>
      <c r="E15" s="14"/>
      <c r="F15" s="14"/>
      <c r="G15" s="14"/>
      <c r="H15" s="139"/>
      <c r="I15" s="378" t="s">
        <v>50</v>
      </c>
      <c r="J15" s="379"/>
    </row>
    <row r="16" spans="1:10" ht="12.75">
      <c r="A16" s="109" t="s">
        <v>326</v>
      </c>
      <c r="B16" s="110"/>
      <c r="C16" s="110"/>
      <c r="D16" s="110"/>
      <c r="E16" s="110"/>
      <c r="F16" s="110"/>
      <c r="G16" s="110"/>
      <c r="H16" s="8" t="s">
        <v>39</v>
      </c>
      <c r="I16" s="380"/>
      <c r="J16" s="381"/>
    </row>
    <row r="17" spans="1:10" ht="12.75">
      <c r="A17" s="111" t="s">
        <v>300</v>
      </c>
      <c r="B17" s="72"/>
      <c r="C17" s="72"/>
      <c r="D17" s="72"/>
      <c r="E17" s="72"/>
      <c r="F17" s="72"/>
      <c r="G17" s="384" t="s">
        <v>45</v>
      </c>
      <c r="H17" s="123"/>
      <c r="I17" s="378" t="s">
        <v>76</v>
      </c>
      <c r="J17" s="379"/>
    </row>
    <row r="18" spans="1:10" ht="12.75">
      <c r="A18" s="109" t="s">
        <v>301</v>
      </c>
      <c r="B18" s="110"/>
      <c r="C18" s="110"/>
      <c r="D18" s="110"/>
      <c r="E18" s="110"/>
      <c r="F18" s="8" t="s">
        <v>39</v>
      </c>
      <c r="G18" s="385"/>
      <c r="H18" s="8" t="s">
        <v>81</v>
      </c>
      <c r="I18" s="380"/>
      <c r="J18" s="381"/>
    </row>
    <row r="19" spans="1:10" ht="12.75">
      <c r="A19" s="111" t="s">
        <v>53</v>
      </c>
      <c r="B19" s="18"/>
      <c r="C19" s="18"/>
      <c r="D19" s="18"/>
      <c r="E19" s="18"/>
      <c r="F19" s="18"/>
      <c r="G19" s="18"/>
      <c r="H19" s="18"/>
      <c r="I19" s="378">
        <v>0</v>
      </c>
      <c r="J19" s="379"/>
    </row>
    <row r="20" spans="1:10" ht="13.5" thickBot="1">
      <c r="A20" s="130" t="s">
        <v>54</v>
      </c>
      <c r="B20" s="80"/>
      <c r="C20" s="80"/>
      <c r="D20" s="80"/>
      <c r="E20" s="80"/>
      <c r="F20" s="80"/>
      <c r="G20" s="80"/>
      <c r="H20" s="80"/>
      <c r="I20" s="382"/>
      <c r="J20" s="383"/>
    </row>
    <row r="21" spans="1:10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3.5" thickBot="1">
      <c r="A22" s="7" t="s">
        <v>55</v>
      </c>
      <c r="B22" s="5"/>
      <c r="C22" s="53" t="s">
        <v>71</v>
      </c>
      <c r="D22" s="53"/>
      <c r="E22" s="5"/>
      <c r="F22" s="5"/>
      <c r="G22" s="5"/>
      <c r="H22" s="5"/>
      <c r="I22" s="5"/>
      <c r="J22" s="5"/>
    </row>
    <row r="23" spans="1:10" ht="12.75">
      <c r="A23" s="74"/>
      <c r="B23" s="365" t="s">
        <v>72</v>
      </c>
      <c r="C23" s="366"/>
      <c r="D23" s="366"/>
      <c r="E23" s="367"/>
      <c r="F23" s="365" t="s">
        <v>77</v>
      </c>
      <c r="G23" s="368"/>
      <c r="H23" s="117" t="s">
        <v>81</v>
      </c>
      <c r="I23" s="118" t="s">
        <v>81</v>
      </c>
      <c r="J23" s="119" t="s">
        <v>84</v>
      </c>
    </row>
    <row r="24" spans="1:10" ht="12.75">
      <c r="A24" s="111"/>
      <c r="B24" s="120"/>
      <c r="C24" s="72"/>
      <c r="D24" s="72"/>
      <c r="E24" s="121"/>
      <c r="F24" s="72"/>
      <c r="G24" s="72"/>
      <c r="H24" s="122"/>
      <c r="I24" s="123" t="s">
        <v>83</v>
      </c>
      <c r="J24" s="124"/>
    </row>
    <row r="25" spans="1:10" ht="12.75">
      <c r="A25" s="87"/>
      <c r="B25" s="361">
        <v>1</v>
      </c>
      <c r="C25" s="363"/>
      <c r="D25" s="363"/>
      <c r="E25" s="364"/>
      <c r="F25" s="361">
        <v>2</v>
      </c>
      <c r="G25" s="362"/>
      <c r="H25" s="125">
        <v>3</v>
      </c>
      <c r="I25" s="126">
        <v>4</v>
      </c>
      <c r="J25" s="127">
        <v>5</v>
      </c>
    </row>
    <row r="26" spans="1:10" ht="12.75">
      <c r="A26" s="90">
        <v>1</v>
      </c>
      <c r="B26" s="369" t="s">
        <v>70</v>
      </c>
      <c r="C26" s="359"/>
      <c r="D26" s="359"/>
      <c r="E26" s="373"/>
      <c r="F26" s="369"/>
      <c r="G26" s="370"/>
      <c r="H26" s="155">
        <v>0</v>
      </c>
      <c r="I26" s="273">
        <v>0</v>
      </c>
      <c r="J26" s="159"/>
    </row>
    <row r="27" spans="1:10" ht="12.75">
      <c r="A27" s="90">
        <v>2</v>
      </c>
      <c r="B27" s="369" t="s">
        <v>70</v>
      </c>
      <c r="C27" s="359"/>
      <c r="D27" s="359"/>
      <c r="E27" s="373"/>
      <c r="F27" s="369"/>
      <c r="G27" s="370"/>
      <c r="H27" s="155">
        <v>0</v>
      </c>
      <c r="I27" s="273">
        <v>0</v>
      </c>
      <c r="J27" s="159"/>
    </row>
    <row r="28" spans="1:10" ht="12.75">
      <c r="A28" s="90">
        <v>3</v>
      </c>
      <c r="B28" s="369" t="s">
        <v>70</v>
      </c>
      <c r="C28" s="359"/>
      <c r="D28" s="359"/>
      <c r="E28" s="373"/>
      <c r="F28" s="369"/>
      <c r="G28" s="370"/>
      <c r="H28" s="155">
        <v>0</v>
      </c>
      <c r="I28" s="273">
        <v>0</v>
      </c>
      <c r="J28" s="159"/>
    </row>
    <row r="29" spans="1:10" ht="12.75">
      <c r="A29" s="90">
        <v>4</v>
      </c>
      <c r="B29" s="369" t="s">
        <v>70</v>
      </c>
      <c r="C29" s="359"/>
      <c r="D29" s="359"/>
      <c r="E29" s="373"/>
      <c r="F29" s="369"/>
      <c r="G29" s="370"/>
      <c r="H29" s="155">
        <v>0</v>
      </c>
      <c r="I29" s="273">
        <v>0</v>
      </c>
      <c r="J29" s="159"/>
    </row>
    <row r="30" spans="1:10" ht="13.5" thickBot="1">
      <c r="A30" s="129">
        <v>5</v>
      </c>
      <c r="B30" s="374" t="s">
        <v>73</v>
      </c>
      <c r="C30" s="376"/>
      <c r="D30" s="376"/>
      <c r="E30" s="377"/>
      <c r="F30" s="374" t="s">
        <v>78</v>
      </c>
      <c r="G30" s="375"/>
      <c r="H30" s="274">
        <f>SUM(H26:H29)</f>
        <v>0</v>
      </c>
      <c r="I30" s="275">
        <f>SUM(I26:I29)</f>
        <v>0</v>
      </c>
      <c r="J30" s="128" t="s">
        <v>70</v>
      </c>
    </row>
    <row r="31" spans="1:10" ht="9.75" customHeight="1">
      <c r="A31" s="17" t="s">
        <v>56</v>
      </c>
      <c r="B31" s="5"/>
      <c r="C31" s="6"/>
      <c r="D31" s="5"/>
      <c r="E31" s="5"/>
      <c r="F31" s="6"/>
      <c r="G31" s="5"/>
      <c r="H31" s="6"/>
      <c r="I31" s="6"/>
      <c r="J31" s="6"/>
    </row>
    <row r="32" spans="1:10" ht="9.75" customHeight="1">
      <c r="A32" s="17" t="s">
        <v>57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ht="9.75" customHeight="1">
      <c r="A33" s="17" t="s">
        <v>58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9.75" customHeight="1">
      <c r="A34" s="17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3" t="s">
        <v>74</v>
      </c>
      <c r="D35" s="53"/>
      <c r="E35" s="5"/>
      <c r="F35" s="5"/>
      <c r="G35" s="5"/>
      <c r="H35" s="5"/>
      <c r="I35" s="5"/>
      <c r="J35" s="5"/>
    </row>
    <row r="36" spans="1:10" ht="9.75" customHeight="1">
      <c r="A36" s="17" t="s">
        <v>59</v>
      </c>
      <c r="B36" s="5"/>
      <c r="C36" s="5"/>
      <c r="D36" s="5"/>
      <c r="E36" s="5"/>
      <c r="F36" s="5"/>
      <c r="G36" s="5"/>
      <c r="H36" s="5"/>
      <c r="I36" s="5"/>
      <c r="J36" s="5"/>
    </row>
    <row r="37" spans="1:10" ht="9.75" customHeight="1">
      <c r="A37" s="17" t="s">
        <v>60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9.75" customHeight="1">
      <c r="A38" s="17" t="s">
        <v>61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ht="9.75" customHeight="1" thickBot="1">
      <c r="A39" s="17" t="s">
        <v>62</v>
      </c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95"/>
      <c r="B40" s="76"/>
      <c r="C40" s="76"/>
      <c r="D40" s="76"/>
      <c r="E40" s="76"/>
      <c r="F40" s="76"/>
      <c r="G40" s="141"/>
      <c r="H40" s="75" t="s">
        <v>82</v>
      </c>
      <c r="I40" s="75"/>
      <c r="J40" s="83"/>
    </row>
    <row r="41" spans="1:10" ht="12.75">
      <c r="A41" s="96"/>
      <c r="B41" s="18"/>
      <c r="C41" s="18"/>
      <c r="D41" s="18"/>
      <c r="E41" s="18"/>
      <c r="F41" s="18"/>
      <c r="G41" s="142" t="s">
        <v>79</v>
      </c>
      <c r="H41" s="143"/>
      <c r="I41" s="106" t="s">
        <v>291</v>
      </c>
      <c r="J41" s="97"/>
    </row>
    <row r="42" spans="1:10" ht="12.75">
      <c r="A42" s="105" t="s">
        <v>63</v>
      </c>
      <c r="B42" s="11"/>
      <c r="C42" s="11"/>
      <c r="D42" s="11"/>
      <c r="E42" s="11"/>
      <c r="F42" s="11"/>
      <c r="G42" s="347">
        <v>0</v>
      </c>
      <c r="H42" s="348"/>
      <c r="I42" s="11"/>
      <c r="J42" s="97"/>
    </row>
    <row r="43" spans="1:10" ht="12.75">
      <c r="A43" s="105" t="s">
        <v>64</v>
      </c>
      <c r="B43" s="11"/>
      <c r="C43" s="11"/>
      <c r="D43" s="11"/>
      <c r="E43" s="11"/>
      <c r="F43" s="11"/>
      <c r="G43" s="347">
        <v>0</v>
      </c>
      <c r="H43" s="348"/>
      <c r="I43" s="11"/>
      <c r="J43" s="97"/>
    </row>
    <row r="44" spans="1:10" ht="12.75">
      <c r="A44" s="144">
        <v>47</v>
      </c>
      <c r="B44" s="11"/>
      <c r="C44" s="11"/>
      <c r="D44" s="11"/>
      <c r="E44" s="11"/>
      <c r="F44" s="11"/>
      <c r="G44" s="349">
        <v>0</v>
      </c>
      <c r="H44" s="348"/>
      <c r="I44" s="11"/>
      <c r="J44" s="97"/>
    </row>
    <row r="45" spans="1:10" ht="13.5" thickBot="1">
      <c r="A45" s="136" t="s">
        <v>292</v>
      </c>
      <c r="B45" s="137"/>
      <c r="C45" s="137"/>
      <c r="D45" s="137"/>
      <c r="E45" s="137"/>
      <c r="F45" s="137"/>
      <c r="G45" s="350">
        <f>G42-G43-G44</f>
        <v>0</v>
      </c>
      <c r="H45" s="351"/>
      <c r="I45" s="137"/>
      <c r="J45" s="145"/>
    </row>
    <row r="46" spans="1:10" ht="9.75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3.5" thickBot="1">
      <c r="A47" s="7" t="s">
        <v>55</v>
      </c>
      <c r="B47" s="5"/>
      <c r="C47" s="53" t="s">
        <v>75</v>
      </c>
      <c r="D47" s="53"/>
      <c r="E47" s="5"/>
      <c r="F47" s="5"/>
      <c r="G47" s="5"/>
      <c r="H47" s="5"/>
      <c r="I47" s="5"/>
      <c r="J47" s="5"/>
    </row>
    <row r="48" spans="1:10" ht="12.75">
      <c r="A48" s="74" t="s">
        <v>293</v>
      </c>
      <c r="B48" s="146"/>
      <c r="C48" s="147"/>
      <c r="D48" s="148" t="s">
        <v>295</v>
      </c>
      <c r="E48" s="146"/>
      <c r="F48" s="149"/>
      <c r="G48" s="146" t="s">
        <v>296</v>
      </c>
      <c r="H48" s="146"/>
      <c r="I48" s="148" t="s">
        <v>297</v>
      </c>
      <c r="J48" s="150"/>
    </row>
    <row r="49" spans="1:10" ht="12.75">
      <c r="A49" s="109" t="s">
        <v>294</v>
      </c>
      <c r="B49" s="110"/>
      <c r="C49" s="279"/>
      <c r="D49" s="151" t="s">
        <v>294</v>
      </c>
      <c r="E49" s="110"/>
      <c r="F49" s="280"/>
      <c r="G49" s="110" t="s">
        <v>294</v>
      </c>
      <c r="H49" s="279"/>
      <c r="I49" s="151" t="s">
        <v>294</v>
      </c>
      <c r="J49" s="278"/>
    </row>
    <row r="50" spans="1:10" ht="12.75">
      <c r="A50" s="105" t="s">
        <v>65</v>
      </c>
      <c r="B50" s="106"/>
      <c r="C50" s="106"/>
      <c r="D50" s="106"/>
      <c r="E50" s="106"/>
      <c r="F50" s="106"/>
      <c r="G50" s="358"/>
      <c r="H50" s="359"/>
      <c r="I50" s="359"/>
      <c r="J50" s="360"/>
    </row>
    <row r="51" spans="1:10" ht="13.5" thickBot="1">
      <c r="A51" s="136" t="s">
        <v>66</v>
      </c>
      <c r="B51" s="112"/>
      <c r="C51" s="112"/>
      <c r="D51" s="112"/>
      <c r="E51" s="112"/>
      <c r="F51" s="112"/>
      <c r="G51" s="276"/>
      <c r="H51" s="36"/>
      <c r="I51" s="36"/>
      <c r="J51" s="277"/>
    </row>
    <row r="52" spans="1:10" ht="9.75" customHeight="1">
      <c r="A52" s="7"/>
      <c r="B52" s="7"/>
      <c r="C52" s="7"/>
      <c r="D52" s="7"/>
      <c r="E52" s="7"/>
      <c r="F52" s="7"/>
      <c r="G52" s="7"/>
      <c r="H52" s="5"/>
      <c r="I52" s="5"/>
      <c r="J52" s="5"/>
    </row>
    <row r="53" spans="1:10" ht="13.5" thickBot="1">
      <c r="A53" s="7" t="s">
        <v>67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74" t="s">
        <v>68</v>
      </c>
      <c r="B54" s="76"/>
      <c r="C54" s="76"/>
      <c r="D54" s="76"/>
      <c r="E54" s="354">
        <v>0</v>
      </c>
      <c r="F54" s="75" t="s">
        <v>298</v>
      </c>
      <c r="G54" s="152"/>
      <c r="H54" s="76"/>
      <c r="I54" s="76"/>
      <c r="J54" s="356">
        <v>0</v>
      </c>
    </row>
    <row r="55" spans="1:10" ht="13.5" thickBot="1">
      <c r="A55" s="130" t="s">
        <v>69</v>
      </c>
      <c r="B55" s="80"/>
      <c r="C55" s="80"/>
      <c r="D55" s="80"/>
      <c r="E55" s="355"/>
      <c r="F55" s="79" t="s">
        <v>299</v>
      </c>
      <c r="G55" s="153"/>
      <c r="H55" s="80"/>
      <c r="I55" s="80"/>
      <c r="J55" s="357"/>
    </row>
    <row r="56" spans="1:10" ht="9" customHeight="1">
      <c r="A56" s="70" t="s">
        <v>374</v>
      </c>
      <c r="B56" s="18"/>
      <c r="C56" s="18"/>
      <c r="D56" s="18"/>
      <c r="E56" s="71"/>
      <c r="F56" s="72"/>
      <c r="G56" s="73"/>
      <c r="H56" s="18"/>
      <c r="I56" s="18"/>
      <c r="J56" s="71"/>
    </row>
    <row r="57" spans="1:10" ht="9" customHeight="1">
      <c r="A57" s="70" t="s">
        <v>375</v>
      </c>
      <c r="B57" s="18"/>
      <c r="C57" s="18"/>
      <c r="D57" s="18"/>
      <c r="E57" s="71"/>
      <c r="F57" s="72"/>
      <c r="G57" s="73"/>
      <c r="H57" s="18"/>
      <c r="I57" s="18"/>
      <c r="J57" s="71"/>
    </row>
    <row r="58" spans="1:10" ht="9" customHeight="1">
      <c r="A58" s="70" t="s">
        <v>376</v>
      </c>
      <c r="B58" s="18"/>
      <c r="C58" s="18"/>
      <c r="D58" s="18"/>
      <c r="E58" s="71"/>
      <c r="F58" s="72"/>
      <c r="G58" s="73"/>
      <c r="H58" s="18"/>
      <c r="I58" s="18"/>
      <c r="J58" s="71"/>
    </row>
    <row r="59" spans="1:10" ht="9" customHeight="1">
      <c r="A59" s="70" t="s">
        <v>377</v>
      </c>
      <c r="B59" s="18"/>
      <c r="C59" s="18"/>
      <c r="D59" s="18"/>
      <c r="E59" s="71"/>
      <c r="F59" s="72"/>
      <c r="G59" s="73"/>
      <c r="H59" s="18"/>
      <c r="I59" s="18"/>
      <c r="J59" s="71"/>
    </row>
    <row r="60" spans="1:10" ht="12.75">
      <c r="A60" s="371">
        <v>2</v>
      </c>
      <c r="B60" s="372"/>
      <c r="C60" s="372"/>
      <c r="D60" s="372"/>
      <c r="E60" s="372"/>
      <c r="F60" s="372"/>
      <c r="G60" s="372"/>
      <c r="H60" s="372"/>
      <c r="I60" s="372"/>
      <c r="J60" s="372"/>
    </row>
    <row r="61" spans="1:10" ht="12.75">
      <c r="A61" s="20"/>
      <c r="B61" s="20"/>
      <c r="C61" s="20"/>
      <c r="D61" s="19"/>
      <c r="E61" s="20"/>
      <c r="F61" s="20"/>
      <c r="G61" s="20"/>
      <c r="H61" s="20"/>
      <c r="I61" s="20"/>
      <c r="J61" s="20"/>
    </row>
    <row r="62" spans="1:10" ht="12.75">
      <c r="A62" s="20"/>
      <c r="B62" s="20"/>
      <c r="C62" s="20"/>
      <c r="D62" s="19"/>
      <c r="E62" s="20"/>
      <c r="F62" s="20"/>
      <c r="G62" s="20"/>
      <c r="H62" s="20"/>
      <c r="I62" s="20"/>
      <c r="J62" s="20"/>
    </row>
    <row r="63" spans="1:10" ht="12.75">
      <c r="A63" s="20"/>
      <c r="B63" s="20"/>
      <c r="C63" s="20"/>
      <c r="D63" s="19"/>
      <c r="E63" s="20"/>
      <c r="F63" s="20"/>
      <c r="G63" s="20"/>
      <c r="H63" s="20"/>
      <c r="I63" s="20"/>
      <c r="J63" s="20"/>
    </row>
    <row r="64" spans="1:10" ht="12.75">
      <c r="A64" s="20"/>
      <c r="B64" s="20"/>
      <c r="C64" s="20"/>
      <c r="D64" s="19"/>
      <c r="E64" s="20"/>
      <c r="F64" s="20"/>
      <c r="G64" s="20"/>
      <c r="H64" s="20"/>
      <c r="I64" s="20"/>
      <c r="J64" s="20"/>
    </row>
    <row r="65" spans="1:10" ht="12.75">
      <c r="A65" s="20"/>
      <c r="B65" s="20"/>
      <c r="C65" s="20"/>
      <c r="D65" s="19"/>
      <c r="E65" s="20"/>
      <c r="F65" s="20"/>
      <c r="G65" s="20"/>
      <c r="H65" s="20"/>
      <c r="I65" s="20"/>
      <c r="J65" s="20"/>
    </row>
    <row r="66" spans="1:10" ht="12.75">
      <c r="A66" s="20"/>
      <c r="B66" s="20"/>
      <c r="C66" s="20"/>
      <c r="D66" s="19"/>
      <c r="E66" s="20"/>
      <c r="F66" s="20"/>
      <c r="G66" s="20"/>
      <c r="H66" s="20"/>
      <c r="I66" s="20"/>
      <c r="J66" s="20"/>
    </row>
    <row r="67" spans="1:10" ht="12.75">
      <c r="A67" s="20"/>
      <c r="B67" s="20"/>
      <c r="C67" s="20"/>
      <c r="D67" s="19"/>
      <c r="E67" s="20"/>
      <c r="F67" s="20"/>
      <c r="G67" s="20"/>
      <c r="H67" s="20"/>
      <c r="I67" s="20"/>
      <c r="J67" s="20"/>
    </row>
    <row r="68" spans="1:10" ht="12.75">
      <c r="A68" s="20"/>
      <c r="B68" s="20"/>
      <c r="C68" s="20"/>
      <c r="D68" s="19"/>
      <c r="E68" s="20"/>
      <c r="F68" s="20"/>
      <c r="G68" s="20"/>
      <c r="H68" s="20"/>
      <c r="I68" s="20"/>
      <c r="J68" s="20"/>
    </row>
    <row r="69" spans="1:10" ht="12.75">
      <c r="A69" s="20"/>
      <c r="B69" s="20"/>
      <c r="C69" s="19"/>
      <c r="D69" s="19"/>
      <c r="E69" s="20"/>
      <c r="F69" s="20"/>
      <c r="G69" s="19"/>
      <c r="H69" s="20"/>
      <c r="I69" s="20"/>
      <c r="J69" s="20"/>
    </row>
    <row r="70" spans="1:10" ht="12.75">
      <c r="A70" s="20"/>
      <c r="B70" s="20"/>
      <c r="C70" s="19"/>
      <c r="D70" s="19"/>
      <c r="E70" s="20"/>
      <c r="F70" s="20"/>
      <c r="G70" s="19"/>
      <c r="H70" s="20"/>
      <c r="I70" s="20"/>
      <c r="J70" s="20"/>
    </row>
    <row r="71" spans="1:10" ht="12.75">
      <c r="A71" s="20"/>
      <c r="B71" s="20"/>
      <c r="C71" s="19"/>
      <c r="D71" s="19"/>
      <c r="E71" s="20"/>
      <c r="F71" s="20"/>
      <c r="G71" s="19"/>
      <c r="H71" s="20"/>
      <c r="I71" s="20"/>
      <c r="J71" s="20"/>
    </row>
    <row r="72" spans="1:10" ht="12.75">
      <c r="A72" s="20"/>
      <c r="B72" s="20"/>
      <c r="C72" s="19"/>
      <c r="D72" s="19"/>
      <c r="E72" s="20"/>
      <c r="F72" s="20"/>
      <c r="G72" s="19"/>
      <c r="H72" s="20"/>
      <c r="I72" s="20"/>
      <c r="J72" s="20"/>
    </row>
    <row r="73" spans="1:10" ht="12.75">
      <c r="A73" s="20"/>
      <c r="B73" s="20"/>
      <c r="C73" s="19"/>
      <c r="D73" s="19"/>
      <c r="E73" s="20"/>
      <c r="F73" s="20"/>
      <c r="G73" s="19"/>
      <c r="H73" s="20"/>
      <c r="I73" s="20"/>
      <c r="J73" s="20"/>
    </row>
    <row r="74" spans="1:10" ht="12.75">
      <c r="A74" s="20"/>
      <c r="B74" s="20"/>
      <c r="C74" s="19"/>
      <c r="D74" s="19"/>
      <c r="E74" s="20"/>
      <c r="F74" s="20"/>
      <c r="G74" s="19"/>
      <c r="H74" s="20"/>
      <c r="I74" s="20"/>
      <c r="J74" s="20"/>
    </row>
    <row r="75" spans="1:10" ht="12.75">
      <c r="A75" s="20"/>
      <c r="B75" s="20"/>
      <c r="C75" s="19"/>
      <c r="D75" s="19"/>
      <c r="E75" s="20"/>
      <c r="F75" s="20"/>
      <c r="G75" s="19"/>
      <c r="H75" s="20"/>
      <c r="I75" s="20"/>
      <c r="J75" s="20"/>
    </row>
    <row r="76" spans="1:10" ht="12.75">
      <c r="A76" s="20"/>
      <c r="B76" s="20"/>
      <c r="C76" s="19"/>
      <c r="D76" s="19"/>
      <c r="E76" s="20"/>
      <c r="F76" s="20"/>
      <c r="G76" s="19"/>
      <c r="H76" s="20"/>
      <c r="I76" s="20"/>
      <c r="J76" s="20"/>
    </row>
    <row r="77" spans="1:10" ht="12.75">
      <c r="A77" s="20"/>
      <c r="B77" s="20"/>
      <c r="C77" s="19"/>
      <c r="D77" s="19"/>
      <c r="E77" s="20"/>
      <c r="F77" s="20"/>
      <c r="G77" s="19"/>
      <c r="H77" s="20"/>
      <c r="I77" s="20"/>
      <c r="J77" s="20"/>
    </row>
    <row r="78" spans="1:10" ht="12.75">
      <c r="A78" s="20"/>
      <c r="B78" s="20"/>
      <c r="C78" s="19"/>
      <c r="D78" s="19"/>
      <c r="E78" s="20"/>
      <c r="F78" s="20"/>
      <c r="G78" s="19"/>
      <c r="H78" s="20"/>
      <c r="I78" s="20"/>
      <c r="J78" s="20"/>
    </row>
    <row r="79" spans="1:10" ht="12.75">
      <c r="A79" s="20"/>
      <c r="B79" s="20"/>
      <c r="C79" s="19"/>
      <c r="D79" s="19"/>
      <c r="E79" s="20"/>
      <c r="F79" s="20"/>
      <c r="G79" s="19"/>
      <c r="H79" s="20"/>
      <c r="I79" s="20"/>
      <c r="J79" s="20"/>
    </row>
    <row r="80" spans="1:10" ht="12.75">
      <c r="A80" s="20"/>
      <c r="B80" s="20"/>
      <c r="C80" s="19"/>
      <c r="D80" s="19"/>
      <c r="E80" s="20"/>
      <c r="F80" s="20"/>
      <c r="G80" s="19"/>
      <c r="H80" s="20"/>
      <c r="I80" s="20"/>
      <c r="J80" s="20"/>
    </row>
    <row r="81" spans="1:10" ht="12.75">
      <c r="A81" s="20"/>
      <c r="B81" s="20"/>
      <c r="C81" s="19"/>
      <c r="D81" s="19"/>
      <c r="E81" s="20"/>
      <c r="F81" s="20"/>
      <c r="G81" s="19"/>
      <c r="H81" s="20"/>
      <c r="I81" s="20"/>
      <c r="J81" s="20"/>
    </row>
    <row r="82" spans="1:10" ht="12.75">
      <c r="A82" s="20"/>
      <c r="B82" s="20"/>
      <c r="C82" s="19"/>
      <c r="D82" s="19"/>
      <c r="E82" s="20"/>
      <c r="F82" s="20"/>
      <c r="G82" s="19"/>
      <c r="H82" s="20"/>
      <c r="I82" s="20"/>
      <c r="J82" s="20"/>
    </row>
    <row r="83" spans="1:10" ht="12.75">
      <c r="A83" s="20"/>
      <c r="B83" s="20"/>
      <c r="C83" s="19"/>
      <c r="D83" s="19"/>
      <c r="E83" s="20"/>
      <c r="F83" s="20"/>
      <c r="G83" s="19"/>
      <c r="H83" s="20"/>
      <c r="I83" s="20"/>
      <c r="J83" s="20"/>
    </row>
    <row r="84" spans="1:10" ht="12.75">
      <c r="A84" s="20"/>
      <c r="B84" s="20"/>
      <c r="C84" s="19"/>
      <c r="D84" s="19"/>
      <c r="E84" s="20"/>
      <c r="F84" s="20"/>
      <c r="G84" s="19"/>
      <c r="H84" s="20"/>
      <c r="I84" s="20"/>
      <c r="J84" s="20"/>
    </row>
    <row r="85" spans="1:10" ht="12.75">
      <c r="A85" s="20"/>
      <c r="B85" s="20"/>
      <c r="C85" s="19"/>
      <c r="D85" s="19"/>
      <c r="E85" s="20"/>
      <c r="F85" s="20"/>
      <c r="G85" s="19"/>
      <c r="H85" s="20"/>
      <c r="I85" s="20"/>
      <c r="J85" s="20"/>
    </row>
    <row r="86" spans="1:10" ht="12.75">
      <c r="A86" s="20"/>
      <c r="B86" s="20"/>
      <c r="C86" s="19"/>
      <c r="D86" s="19"/>
      <c r="E86" s="20"/>
      <c r="F86" s="20"/>
      <c r="G86" s="19"/>
      <c r="H86" s="20"/>
      <c r="I86" s="20"/>
      <c r="J86" s="20"/>
    </row>
    <row r="87" spans="1:10" ht="12.75">
      <c r="A87" s="20"/>
      <c r="B87" s="20"/>
      <c r="C87" s="19"/>
      <c r="D87" s="19"/>
      <c r="E87" s="20"/>
      <c r="F87" s="20"/>
      <c r="G87" s="19"/>
      <c r="H87" s="20"/>
      <c r="I87" s="20"/>
      <c r="J87" s="20"/>
    </row>
    <row r="88" spans="1:10" ht="12.75">
      <c r="A88" s="20"/>
      <c r="B88" s="20"/>
      <c r="C88" s="19"/>
      <c r="D88" s="19"/>
      <c r="E88" s="20"/>
      <c r="F88" s="20"/>
      <c r="G88" s="19"/>
      <c r="H88" s="20"/>
      <c r="I88" s="20"/>
      <c r="J88" s="20"/>
    </row>
    <row r="89" spans="1:10" ht="12.75">
      <c r="A89" s="20"/>
      <c r="B89" s="20"/>
      <c r="C89" s="19"/>
      <c r="D89" s="19"/>
      <c r="E89" s="20"/>
      <c r="F89" s="20"/>
      <c r="G89" s="19"/>
      <c r="H89" s="20"/>
      <c r="I89" s="20"/>
      <c r="J89" s="20"/>
    </row>
    <row r="90" spans="1:10" ht="12.75">
      <c r="A90" s="20"/>
      <c r="B90" s="20"/>
      <c r="C90" s="19"/>
      <c r="D90" s="19"/>
      <c r="E90" s="20"/>
      <c r="F90" s="20"/>
      <c r="G90" s="19"/>
      <c r="H90" s="20"/>
      <c r="I90" s="20"/>
      <c r="J90" s="20"/>
    </row>
    <row r="91" spans="1:10" ht="12.75">
      <c r="A91" s="20"/>
      <c r="B91" s="20"/>
      <c r="C91" s="19"/>
      <c r="D91" s="19"/>
      <c r="E91" s="20"/>
      <c r="F91" s="20"/>
      <c r="G91" s="19"/>
      <c r="H91" s="20"/>
      <c r="I91" s="20"/>
      <c r="J91" s="20"/>
    </row>
    <row r="92" spans="1:10" ht="12.75">
      <c r="A92" s="20"/>
      <c r="B92" s="20"/>
      <c r="C92" s="19"/>
      <c r="D92" s="19"/>
      <c r="E92" s="20"/>
      <c r="F92" s="20"/>
      <c r="G92" s="19"/>
      <c r="H92" s="20"/>
      <c r="I92" s="20"/>
      <c r="J92" s="20"/>
    </row>
    <row r="93" spans="1:10" ht="12.75">
      <c r="A93" s="20"/>
      <c r="B93" s="20"/>
      <c r="C93" s="19"/>
      <c r="D93" s="19"/>
      <c r="E93" s="20"/>
      <c r="F93" s="20"/>
      <c r="G93" s="19"/>
      <c r="H93" s="20"/>
      <c r="I93" s="20"/>
      <c r="J93" s="20"/>
    </row>
    <row r="94" spans="1:10" ht="12.75">
      <c r="A94" s="20"/>
      <c r="B94" s="20"/>
      <c r="C94" s="19"/>
      <c r="D94" s="19"/>
      <c r="E94" s="20"/>
      <c r="F94" s="20"/>
      <c r="G94" s="19"/>
      <c r="H94" s="20"/>
      <c r="I94" s="20"/>
      <c r="J94" s="20"/>
    </row>
    <row r="95" spans="1:10" ht="12.75">
      <c r="A95" s="20"/>
      <c r="B95" s="20"/>
      <c r="C95" s="19"/>
      <c r="D95" s="19"/>
      <c r="E95" s="20"/>
      <c r="F95" s="20"/>
      <c r="G95" s="19"/>
      <c r="H95" s="20"/>
      <c r="I95" s="20"/>
      <c r="J95" s="20"/>
    </row>
    <row r="96" spans="1:10" ht="12.75">
      <c r="A96" s="20"/>
      <c r="B96" s="20"/>
      <c r="C96" s="19"/>
      <c r="D96" s="19"/>
      <c r="E96" s="20"/>
      <c r="F96" s="20"/>
      <c r="G96" s="19"/>
      <c r="H96" s="20"/>
      <c r="I96" s="20"/>
      <c r="J96" s="20"/>
    </row>
    <row r="97" spans="1:10" ht="12.75">
      <c r="A97" s="20"/>
      <c r="B97" s="20"/>
      <c r="C97" s="19"/>
      <c r="D97" s="19"/>
      <c r="E97" s="20"/>
      <c r="F97" s="20"/>
      <c r="G97" s="19"/>
      <c r="H97" s="20"/>
      <c r="I97" s="20"/>
      <c r="J97" s="20"/>
    </row>
    <row r="98" spans="1:10" ht="12.75">
      <c r="A98" s="20"/>
      <c r="B98" s="20"/>
      <c r="C98" s="19"/>
      <c r="D98" s="19"/>
      <c r="E98" s="20"/>
      <c r="F98" s="20"/>
      <c r="G98" s="19"/>
      <c r="H98" s="20"/>
      <c r="I98" s="20"/>
      <c r="J98" s="20"/>
    </row>
    <row r="99" spans="1:10" ht="12.75">
      <c r="A99" s="20"/>
      <c r="B99" s="20"/>
      <c r="C99" s="19"/>
      <c r="D99" s="19"/>
      <c r="E99" s="20"/>
      <c r="F99" s="20"/>
      <c r="G99" s="19"/>
      <c r="H99" s="20"/>
      <c r="I99" s="20"/>
      <c r="J99" s="20"/>
    </row>
    <row r="100" spans="1:10" ht="12.75">
      <c r="A100" s="20"/>
      <c r="B100" s="20"/>
      <c r="C100" s="19"/>
      <c r="D100" s="19"/>
      <c r="E100" s="20"/>
      <c r="F100" s="20"/>
      <c r="G100" s="19"/>
      <c r="H100" s="20"/>
      <c r="I100" s="20"/>
      <c r="J100" s="20"/>
    </row>
    <row r="101" spans="1:10" ht="12.75">
      <c r="A101" s="20"/>
      <c r="B101" s="20"/>
      <c r="C101" s="19"/>
      <c r="D101" s="19"/>
      <c r="E101" s="20"/>
      <c r="F101" s="20"/>
      <c r="G101" s="19"/>
      <c r="H101" s="20"/>
      <c r="I101" s="20"/>
      <c r="J101" s="20"/>
    </row>
    <row r="102" spans="1:10" ht="12.75">
      <c r="A102" s="20"/>
      <c r="B102" s="20"/>
      <c r="C102" s="19"/>
      <c r="D102" s="19"/>
      <c r="E102" s="20"/>
      <c r="F102" s="20"/>
      <c r="G102" s="19"/>
      <c r="H102" s="20"/>
      <c r="I102" s="20"/>
      <c r="J102" s="20"/>
    </row>
    <row r="103" spans="1:10" ht="12.75">
      <c r="A103" s="20"/>
      <c r="B103" s="20"/>
      <c r="C103" s="19"/>
      <c r="D103" s="19"/>
      <c r="E103" s="20"/>
      <c r="F103" s="20"/>
      <c r="G103" s="19"/>
      <c r="H103" s="20"/>
      <c r="I103" s="20"/>
      <c r="J103" s="20"/>
    </row>
    <row r="104" spans="1:10" ht="12.75">
      <c r="A104" s="20"/>
      <c r="B104" s="20"/>
      <c r="C104" s="19"/>
      <c r="D104" s="19"/>
      <c r="E104" s="20"/>
      <c r="F104" s="20"/>
      <c r="G104" s="19"/>
      <c r="H104" s="20"/>
      <c r="I104" s="20"/>
      <c r="J104" s="20"/>
    </row>
    <row r="105" spans="1:10" ht="12.75">
      <c r="A105" s="20"/>
      <c r="B105" s="20"/>
      <c r="C105" s="19"/>
      <c r="D105" s="19"/>
      <c r="E105" s="20"/>
      <c r="F105" s="20"/>
      <c r="G105" s="19"/>
      <c r="H105" s="20"/>
      <c r="I105" s="20"/>
      <c r="J105" s="20"/>
    </row>
    <row r="106" spans="1:10" ht="12.75">
      <c r="A106" s="20"/>
      <c r="B106" s="20"/>
      <c r="C106" s="19"/>
      <c r="D106" s="19"/>
      <c r="E106" s="20"/>
      <c r="F106" s="20"/>
      <c r="G106" s="19"/>
      <c r="H106" s="20"/>
      <c r="I106" s="20"/>
      <c r="J106" s="20"/>
    </row>
    <row r="107" spans="1:10" ht="12.75">
      <c r="A107" s="20"/>
      <c r="B107" s="20"/>
      <c r="C107" s="19"/>
      <c r="D107" s="19"/>
      <c r="E107" s="20"/>
      <c r="F107" s="20"/>
      <c r="G107" s="19"/>
      <c r="H107" s="20"/>
      <c r="I107" s="20"/>
      <c r="J107" s="20"/>
    </row>
    <row r="108" spans="1:10" ht="12.75">
      <c r="A108" s="20"/>
      <c r="B108" s="20"/>
      <c r="C108" s="19"/>
      <c r="D108" s="19"/>
      <c r="E108" s="20"/>
      <c r="F108" s="20"/>
      <c r="G108" s="19"/>
      <c r="H108" s="20"/>
      <c r="I108" s="20"/>
      <c r="J108" s="20"/>
    </row>
    <row r="109" spans="1:10" ht="12.75">
      <c r="A109" s="20"/>
      <c r="B109" s="20"/>
      <c r="C109" s="19"/>
      <c r="D109" s="19"/>
      <c r="E109" s="20"/>
      <c r="F109" s="20"/>
      <c r="G109" s="19"/>
      <c r="H109" s="20"/>
      <c r="I109" s="20"/>
      <c r="J109" s="20"/>
    </row>
    <row r="110" spans="1:10" ht="12.75">
      <c r="A110" s="20"/>
      <c r="B110" s="20"/>
      <c r="C110" s="19"/>
      <c r="D110" s="19"/>
      <c r="E110" s="20"/>
      <c r="F110" s="20"/>
      <c r="G110" s="19"/>
      <c r="H110" s="20"/>
      <c r="I110" s="20"/>
      <c r="J110" s="20"/>
    </row>
    <row r="111" spans="1:10" ht="12.75">
      <c r="A111" s="20"/>
      <c r="B111" s="20"/>
      <c r="C111" s="19"/>
      <c r="D111" s="19"/>
      <c r="E111" s="20"/>
      <c r="F111" s="20"/>
      <c r="G111" s="19"/>
      <c r="H111" s="20"/>
      <c r="I111" s="20"/>
      <c r="J111" s="20"/>
    </row>
    <row r="112" spans="1:10" ht="12.75">
      <c r="A112" s="20"/>
      <c r="B112" s="20"/>
      <c r="C112" s="19"/>
      <c r="D112" s="19"/>
      <c r="E112" s="20"/>
      <c r="F112" s="20"/>
      <c r="G112" s="19"/>
      <c r="H112" s="20"/>
      <c r="I112" s="20"/>
      <c r="J112" s="20"/>
    </row>
    <row r="113" spans="1:10" ht="12.75">
      <c r="A113" s="20"/>
      <c r="B113" s="20"/>
      <c r="C113" s="19"/>
      <c r="D113" s="19"/>
      <c r="E113" s="20"/>
      <c r="F113" s="20"/>
      <c r="G113" s="19"/>
      <c r="H113" s="20"/>
      <c r="I113" s="20"/>
      <c r="J113" s="20"/>
    </row>
    <row r="114" spans="1:10" ht="12.75">
      <c r="A114" s="20"/>
      <c r="B114" s="20"/>
      <c r="C114" s="19"/>
      <c r="D114" s="19"/>
      <c r="E114" s="20"/>
      <c r="F114" s="20"/>
      <c r="G114" s="19"/>
      <c r="H114" s="20"/>
      <c r="I114" s="20"/>
      <c r="J114" s="20"/>
    </row>
    <row r="115" spans="1:10" ht="12.75">
      <c r="A115" s="20"/>
      <c r="B115" s="20"/>
      <c r="C115" s="19"/>
      <c r="D115" s="19"/>
      <c r="E115" s="20"/>
      <c r="F115" s="20"/>
      <c r="G115" s="19"/>
      <c r="H115" s="20"/>
      <c r="I115" s="20"/>
      <c r="J115" s="20"/>
    </row>
    <row r="116" spans="1:10" ht="12.75">
      <c r="A116" s="20"/>
      <c r="B116" s="20"/>
      <c r="C116" s="19"/>
      <c r="D116" s="19"/>
      <c r="E116" s="20"/>
      <c r="F116" s="20"/>
      <c r="G116" s="19"/>
      <c r="H116" s="20"/>
      <c r="I116" s="20"/>
      <c r="J116" s="20"/>
    </row>
    <row r="117" spans="1:10" ht="12.75">
      <c r="A117" s="20"/>
      <c r="B117" s="20"/>
      <c r="C117" s="19"/>
      <c r="D117" s="19"/>
      <c r="E117" s="20"/>
      <c r="F117" s="20"/>
      <c r="G117" s="19"/>
      <c r="H117" s="20"/>
      <c r="I117" s="20"/>
      <c r="J117" s="20"/>
    </row>
    <row r="118" spans="1:10" ht="12.75">
      <c r="A118" s="20"/>
      <c r="B118" s="20"/>
      <c r="C118" s="19"/>
      <c r="D118" s="19"/>
      <c r="E118" s="20"/>
      <c r="F118" s="20"/>
      <c r="G118" s="19"/>
      <c r="H118" s="20"/>
      <c r="I118" s="20"/>
      <c r="J118" s="20"/>
    </row>
    <row r="119" spans="1:10" ht="12.75">
      <c r="A119" s="20"/>
      <c r="B119" s="20"/>
      <c r="C119" s="19"/>
      <c r="D119" s="19"/>
      <c r="E119" s="20"/>
      <c r="F119" s="20"/>
      <c r="G119" s="19"/>
      <c r="H119" s="20"/>
      <c r="I119" s="20"/>
      <c r="J119" s="20"/>
    </row>
    <row r="120" spans="1:10" ht="12.75">
      <c r="A120" s="20"/>
      <c r="B120" s="20"/>
      <c r="C120" s="19"/>
      <c r="D120" s="19"/>
      <c r="E120" s="20"/>
      <c r="F120" s="20"/>
      <c r="G120" s="19"/>
      <c r="H120" s="20"/>
      <c r="I120" s="20"/>
      <c r="J120" s="20"/>
    </row>
    <row r="121" spans="1:10" ht="12.75">
      <c r="A121" s="20"/>
      <c r="B121" s="20"/>
      <c r="C121" s="19"/>
      <c r="D121" s="19"/>
      <c r="E121" s="20"/>
      <c r="F121" s="20"/>
      <c r="G121" s="19"/>
      <c r="H121" s="20"/>
      <c r="I121" s="20"/>
      <c r="J121" s="20"/>
    </row>
    <row r="122" spans="1:10" ht="12.75">
      <c r="A122" s="20"/>
      <c r="B122" s="20"/>
      <c r="C122" s="19"/>
      <c r="D122" s="19"/>
      <c r="E122" s="20"/>
      <c r="F122" s="20"/>
      <c r="G122" s="19"/>
      <c r="H122" s="20"/>
      <c r="I122" s="20"/>
      <c r="J122" s="20"/>
    </row>
    <row r="123" spans="1:10" ht="12.75">
      <c r="A123" s="20"/>
      <c r="B123" s="20"/>
      <c r="C123" s="19"/>
      <c r="D123" s="19"/>
      <c r="E123" s="20"/>
      <c r="F123" s="20"/>
      <c r="G123" s="19"/>
      <c r="H123" s="20"/>
      <c r="I123" s="20"/>
      <c r="J123" s="20"/>
    </row>
    <row r="124" spans="1:10" ht="12.75">
      <c r="A124" s="20"/>
      <c r="B124" s="20"/>
      <c r="C124" s="19"/>
      <c r="D124" s="19"/>
      <c r="E124" s="20"/>
      <c r="F124" s="20"/>
      <c r="G124" s="19"/>
      <c r="H124" s="20"/>
      <c r="I124" s="20"/>
      <c r="J124" s="20"/>
    </row>
    <row r="125" spans="1:10" ht="12.75">
      <c r="A125" s="20"/>
      <c r="B125" s="20"/>
      <c r="C125" s="19"/>
      <c r="D125" s="19"/>
      <c r="E125" s="20"/>
      <c r="F125" s="20"/>
      <c r="G125" s="19"/>
      <c r="H125" s="20"/>
      <c r="I125" s="20"/>
      <c r="J125" s="20"/>
    </row>
    <row r="126" spans="1:10" ht="12.75">
      <c r="A126" s="20"/>
      <c r="B126" s="20"/>
      <c r="C126" s="19"/>
      <c r="D126" s="19"/>
      <c r="E126" s="20"/>
      <c r="F126" s="20"/>
      <c r="G126" s="19"/>
      <c r="H126" s="20"/>
      <c r="I126" s="20"/>
      <c r="J126" s="20"/>
    </row>
    <row r="127" spans="1:10" ht="12.75">
      <c r="A127" s="20"/>
      <c r="B127" s="20"/>
      <c r="C127" s="19"/>
      <c r="D127" s="19"/>
      <c r="E127" s="20"/>
      <c r="F127" s="20"/>
      <c r="G127" s="19"/>
      <c r="H127" s="20"/>
      <c r="I127" s="20"/>
      <c r="J127" s="20"/>
    </row>
    <row r="128" spans="1:10" ht="12.75">
      <c r="A128" s="20"/>
      <c r="B128" s="20"/>
      <c r="C128" s="19"/>
      <c r="D128" s="19"/>
      <c r="E128" s="20"/>
      <c r="F128" s="20"/>
      <c r="G128" s="19"/>
      <c r="H128" s="20"/>
      <c r="I128" s="20"/>
      <c r="J128" s="20"/>
    </row>
    <row r="129" spans="1:10" ht="12.75">
      <c r="A129" s="20"/>
      <c r="B129" s="20"/>
      <c r="C129" s="19"/>
      <c r="D129" s="19"/>
      <c r="E129" s="20"/>
      <c r="F129" s="20"/>
      <c r="G129" s="19"/>
      <c r="H129" s="20"/>
      <c r="I129" s="20"/>
      <c r="J129" s="20"/>
    </row>
    <row r="130" spans="1:10" ht="12.75">
      <c r="A130" s="20"/>
      <c r="B130" s="20"/>
      <c r="C130" s="19"/>
      <c r="D130" s="19"/>
      <c r="E130" s="20"/>
      <c r="F130" s="20"/>
      <c r="G130" s="19"/>
      <c r="H130" s="20"/>
      <c r="I130" s="20"/>
      <c r="J130" s="20"/>
    </row>
    <row r="131" spans="1:10" ht="12.75">
      <c r="A131" s="20"/>
      <c r="B131" s="20"/>
      <c r="C131" s="19"/>
      <c r="D131" s="19"/>
      <c r="E131" s="20"/>
      <c r="F131" s="20"/>
      <c r="G131" s="19"/>
      <c r="H131" s="20"/>
      <c r="I131" s="20"/>
      <c r="J131" s="20"/>
    </row>
    <row r="132" spans="1:10" ht="12.75">
      <c r="A132" s="20"/>
      <c r="B132" s="20"/>
      <c r="C132" s="19"/>
      <c r="D132" s="19"/>
      <c r="E132" s="20"/>
      <c r="F132" s="20"/>
      <c r="G132" s="19"/>
      <c r="H132" s="20"/>
      <c r="I132" s="20"/>
      <c r="J132" s="20"/>
    </row>
    <row r="133" spans="1:10" ht="12.75">
      <c r="A133" s="20"/>
      <c r="B133" s="20"/>
      <c r="C133" s="19"/>
      <c r="D133" s="19"/>
      <c r="E133" s="20"/>
      <c r="F133" s="20"/>
      <c r="G133" s="19"/>
      <c r="H133" s="20"/>
      <c r="I133" s="20"/>
      <c r="J133" s="20"/>
    </row>
    <row r="134" spans="1:10" ht="12.75">
      <c r="A134" s="20"/>
      <c r="B134" s="20"/>
      <c r="C134" s="19"/>
      <c r="D134" s="19"/>
      <c r="E134" s="20"/>
      <c r="F134" s="20"/>
      <c r="G134" s="19"/>
      <c r="H134" s="20"/>
      <c r="I134" s="20"/>
      <c r="J134" s="20"/>
    </row>
    <row r="135" spans="1:10" ht="12.75">
      <c r="A135" s="20"/>
      <c r="B135" s="20"/>
      <c r="C135" s="19"/>
      <c r="D135" s="19"/>
      <c r="E135" s="20"/>
      <c r="F135" s="20"/>
      <c r="G135" s="19"/>
      <c r="H135" s="20"/>
      <c r="I135" s="20"/>
      <c r="J135" s="20"/>
    </row>
    <row r="136" spans="1:10" ht="12.75">
      <c r="A136" s="20"/>
      <c r="B136" s="20"/>
      <c r="C136" s="19"/>
      <c r="D136" s="19"/>
      <c r="E136" s="20"/>
      <c r="F136" s="20"/>
      <c r="G136" s="19"/>
      <c r="H136" s="20"/>
      <c r="I136" s="20"/>
      <c r="J136" s="20"/>
    </row>
    <row r="137" spans="1:10" ht="12.75">
      <c r="A137" s="20"/>
      <c r="B137" s="20"/>
      <c r="C137" s="19"/>
      <c r="D137" s="19"/>
      <c r="E137" s="20"/>
      <c r="F137" s="20"/>
      <c r="G137" s="19"/>
      <c r="H137" s="20"/>
      <c r="I137" s="20"/>
      <c r="J137" s="20"/>
    </row>
    <row r="138" spans="1:10" ht="12.75">
      <c r="A138" s="20"/>
      <c r="B138" s="20"/>
      <c r="C138" s="19"/>
      <c r="D138" s="19"/>
      <c r="E138" s="20"/>
      <c r="F138" s="20"/>
      <c r="G138" s="19"/>
      <c r="H138" s="20"/>
      <c r="I138" s="20"/>
      <c r="J138" s="20"/>
    </row>
    <row r="139" spans="1:10" ht="12.75">
      <c r="A139" s="20"/>
      <c r="B139" s="20"/>
      <c r="C139" s="19"/>
      <c r="D139" s="19"/>
      <c r="E139" s="20"/>
      <c r="F139" s="20"/>
      <c r="G139" s="19"/>
      <c r="H139" s="20"/>
      <c r="I139" s="20"/>
      <c r="J139" s="20"/>
    </row>
    <row r="140" spans="1:10" ht="12.75">
      <c r="A140" s="20"/>
      <c r="B140" s="20"/>
      <c r="C140" s="19"/>
      <c r="D140" s="19"/>
      <c r="E140" s="20"/>
      <c r="F140" s="20"/>
      <c r="G140" s="19"/>
      <c r="H140" s="20"/>
      <c r="I140" s="20"/>
      <c r="J140" s="20"/>
    </row>
    <row r="141" spans="1:10" ht="12.75">
      <c r="A141" s="20"/>
      <c r="B141" s="20"/>
      <c r="C141" s="19"/>
      <c r="D141" s="19"/>
      <c r="E141" s="20"/>
      <c r="F141" s="20"/>
      <c r="G141" s="19"/>
      <c r="H141" s="20"/>
      <c r="I141" s="20"/>
      <c r="J141" s="20"/>
    </row>
    <row r="142" spans="1:10" ht="12.75">
      <c r="A142" s="20"/>
      <c r="B142" s="20"/>
      <c r="C142" s="19"/>
      <c r="D142" s="19"/>
      <c r="E142" s="20"/>
      <c r="F142" s="20"/>
      <c r="G142" s="19"/>
      <c r="H142" s="20"/>
      <c r="I142" s="20"/>
      <c r="J142" s="20"/>
    </row>
  </sheetData>
  <sheetProtection password="EF65" sheet="1" objects="1" scenarios="1"/>
  <mergeCells count="34">
    <mergeCell ref="I3:J3"/>
    <mergeCell ref="I4:J4"/>
    <mergeCell ref="C14:F14"/>
    <mergeCell ref="I14:J14"/>
    <mergeCell ref="H10:H11"/>
    <mergeCell ref="J10:J11"/>
    <mergeCell ref="I15:J16"/>
    <mergeCell ref="I17:J18"/>
    <mergeCell ref="I19:J20"/>
    <mergeCell ref="G17:G18"/>
    <mergeCell ref="A60:J60"/>
    <mergeCell ref="B26:E26"/>
    <mergeCell ref="B27:E27"/>
    <mergeCell ref="B28:E28"/>
    <mergeCell ref="B29:E29"/>
    <mergeCell ref="F30:G30"/>
    <mergeCell ref="B30:E30"/>
    <mergeCell ref="F26:G26"/>
    <mergeCell ref="F27:G27"/>
    <mergeCell ref="F28:G28"/>
    <mergeCell ref="A2:J2"/>
    <mergeCell ref="A1:J1"/>
    <mergeCell ref="E54:E55"/>
    <mergeCell ref="J54:J55"/>
    <mergeCell ref="G50:J50"/>
    <mergeCell ref="F25:G25"/>
    <mergeCell ref="B25:E25"/>
    <mergeCell ref="B23:E23"/>
    <mergeCell ref="F23:G23"/>
    <mergeCell ref="F29:G29"/>
    <mergeCell ref="G42:H42"/>
    <mergeCell ref="G43:H43"/>
    <mergeCell ref="G44:H44"/>
    <mergeCell ref="G45:H45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X51"/>
  <sheetViews>
    <sheetView showOutlineSymbols="0" workbookViewId="0" topLeftCell="A1">
      <selection activeCell="B21" sqref="B21"/>
    </sheetView>
  </sheetViews>
  <sheetFormatPr defaultColWidth="9.140625" defaultRowHeight="12.75"/>
  <cols>
    <col min="1" max="1" width="3.57421875" style="2" customWidth="1"/>
    <col min="2" max="2" width="47.140625" style="2" customWidth="1"/>
    <col min="3" max="3" width="14.7109375" style="2" customWidth="1"/>
    <col min="4" max="4" width="7.7109375" style="2" customWidth="1"/>
    <col min="5" max="5" width="7.8515625" style="2" customWidth="1"/>
    <col min="6" max="11" width="2.7109375" style="2" customWidth="1"/>
    <col min="12" max="50" width="9.140625" style="19" customWidth="1"/>
    <col min="51" max="16384" width="9.140625" style="2" customWidth="1"/>
  </cols>
  <sheetData>
    <row r="1" spans="1:11" ht="15.75" customHeight="1" thickBot="1">
      <c r="A1" s="5"/>
      <c r="B1" s="5"/>
      <c r="C1" s="429" t="s">
        <v>112</v>
      </c>
      <c r="D1" s="430"/>
      <c r="E1" s="399">
        <f>'DP1'!A8</f>
      </c>
      <c r="F1" s="400"/>
      <c r="G1" s="400"/>
      <c r="H1" s="400"/>
      <c r="I1" s="400"/>
      <c r="J1" s="400"/>
      <c r="K1" s="401"/>
    </row>
    <row r="2" spans="1:11" ht="13.5" thickBot="1">
      <c r="A2" s="7" t="s">
        <v>85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 customHeight="1">
      <c r="A3" s="74">
        <v>67</v>
      </c>
      <c r="B3" s="75" t="s">
        <v>98</v>
      </c>
      <c r="C3" s="76"/>
      <c r="D3" s="76"/>
      <c r="E3" s="77"/>
      <c r="F3" s="82" t="s">
        <v>117</v>
      </c>
      <c r="G3" s="76"/>
      <c r="H3" s="76"/>
      <c r="I3" s="77"/>
      <c r="J3" s="76" t="s">
        <v>121</v>
      </c>
      <c r="K3" s="83"/>
    </row>
    <row r="4" spans="1:11" ht="15.75" customHeight="1" thickBot="1">
      <c r="A4" s="78"/>
      <c r="B4" s="79" t="s">
        <v>99</v>
      </c>
      <c r="C4" s="80"/>
      <c r="D4" s="80"/>
      <c r="E4" s="81"/>
      <c r="F4" s="396"/>
      <c r="G4" s="397"/>
      <c r="H4" s="397"/>
      <c r="I4" s="398"/>
      <c r="J4" s="394"/>
      <c r="K4" s="395"/>
    </row>
    <row r="5" spans="1:11" ht="12.75">
      <c r="A5" s="53" t="s">
        <v>86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3.5" thickBot="1">
      <c r="A6" s="7" t="s">
        <v>87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.75" customHeight="1">
      <c r="A7" s="84"/>
      <c r="B7" s="85" t="s">
        <v>100</v>
      </c>
      <c r="C7" s="86" t="s">
        <v>113</v>
      </c>
      <c r="D7" s="402" t="s">
        <v>118</v>
      </c>
      <c r="E7" s="403"/>
      <c r="F7" s="402" t="s">
        <v>84</v>
      </c>
      <c r="G7" s="406"/>
      <c r="H7" s="406"/>
      <c r="I7" s="406"/>
      <c r="J7" s="406"/>
      <c r="K7" s="407"/>
    </row>
    <row r="8" spans="1:11" ht="15.75" customHeight="1">
      <c r="A8" s="87"/>
      <c r="B8" s="88">
        <v>1</v>
      </c>
      <c r="C8" s="89">
        <v>2</v>
      </c>
      <c r="D8" s="404">
        <v>3</v>
      </c>
      <c r="E8" s="405"/>
      <c r="F8" s="404">
        <v>4</v>
      </c>
      <c r="G8" s="408"/>
      <c r="H8" s="408"/>
      <c r="I8" s="408"/>
      <c r="J8" s="408"/>
      <c r="K8" s="409"/>
    </row>
    <row r="9" spans="1:11" ht="15.75" customHeight="1">
      <c r="A9" s="90">
        <v>1</v>
      </c>
      <c r="B9" s="281" t="str">
        <f>+CONCATENATE("B - ",'DP2'!G50)</f>
        <v>B - </v>
      </c>
      <c r="C9" s="163">
        <v>0</v>
      </c>
      <c r="D9" s="347">
        <v>0</v>
      </c>
      <c r="E9" s="348"/>
      <c r="F9" s="282"/>
      <c r="G9" s="282"/>
      <c r="H9" s="282"/>
      <c r="I9" s="282"/>
      <c r="J9" s="282"/>
      <c r="K9" s="283"/>
    </row>
    <row r="10" spans="1:11" ht="15.75" customHeight="1">
      <c r="A10" s="90">
        <v>2</v>
      </c>
      <c r="B10" s="281"/>
      <c r="C10" s="163">
        <v>0</v>
      </c>
      <c r="D10" s="347">
        <v>0</v>
      </c>
      <c r="E10" s="348"/>
      <c r="F10" s="282"/>
      <c r="G10" s="282"/>
      <c r="H10" s="282"/>
      <c r="I10" s="282"/>
      <c r="J10" s="282"/>
      <c r="K10" s="283"/>
    </row>
    <row r="11" spans="1:11" ht="15.75" customHeight="1">
      <c r="A11" s="90">
        <v>3</v>
      </c>
      <c r="B11" s="281"/>
      <c r="C11" s="163">
        <v>0</v>
      </c>
      <c r="D11" s="347">
        <v>0</v>
      </c>
      <c r="E11" s="348"/>
      <c r="F11" s="282"/>
      <c r="G11" s="282"/>
      <c r="H11" s="282"/>
      <c r="I11" s="282"/>
      <c r="J11" s="282"/>
      <c r="K11" s="283"/>
    </row>
    <row r="12" spans="1:11" ht="15.75" customHeight="1">
      <c r="A12" s="90">
        <v>4</v>
      </c>
      <c r="B12" s="281"/>
      <c r="C12" s="163">
        <v>0</v>
      </c>
      <c r="D12" s="347">
        <v>0</v>
      </c>
      <c r="E12" s="348"/>
      <c r="F12" s="282"/>
      <c r="G12" s="282"/>
      <c r="H12" s="282"/>
      <c r="I12" s="282"/>
      <c r="J12" s="282"/>
      <c r="K12" s="283"/>
    </row>
    <row r="13" spans="1:11" ht="15.75" customHeight="1">
      <c r="A13" s="90">
        <v>5</v>
      </c>
      <c r="B13" s="281"/>
      <c r="C13" s="163">
        <v>0</v>
      </c>
      <c r="D13" s="347">
        <v>0</v>
      </c>
      <c r="E13" s="348"/>
      <c r="F13" s="282"/>
      <c r="G13" s="282"/>
      <c r="H13" s="282"/>
      <c r="I13" s="282"/>
      <c r="J13" s="282"/>
      <c r="K13" s="283"/>
    </row>
    <row r="14" spans="1:11" ht="15.75" customHeight="1" thickBot="1">
      <c r="A14" s="90">
        <v>6</v>
      </c>
      <c r="B14" s="281"/>
      <c r="C14" s="164">
        <v>0</v>
      </c>
      <c r="D14" s="347">
        <v>0</v>
      </c>
      <c r="E14" s="348"/>
      <c r="F14" s="284"/>
      <c r="G14" s="284"/>
      <c r="H14" s="284"/>
      <c r="I14" s="284"/>
      <c r="J14" s="284"/>
      <c r="K14" s="285"/>
    </row>
    <row r="15" spans="1:11" ht="15.75" customHeight="1" thickBot="1">
      <c r="A15" s="91"/>
      <c r="B15" s="92" t="s">
        <v>101</v>
      </c>
      <c r="C15" s="286">
        <f>SUM(C9:C14)</f>
        <v>0</v>
      </c>
      <c r="D15" s="410">
        <f>SUM(D9:D14)</f>
        <v>0</v>
      </c>
      <c r="E15" s="411"/>
      <c r="F15" s="93"/>
      <c r="G15" s="93"/>
      <c r="H15" s="93"/>
      <c r="I15" s="93"/>
      <c r="J15" s="93"/>
      <c r="K15" s="94"/>
    </row>
    <row r="16" spans="1:11" ht="12.75">
      <c r="A16" s="7" t="s">
        <v>328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9.75" customHeight="1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95"/>
      <c r="B18" s="76"/>
      <c r="C18" s="402" t="s">
        <v>119</v>
      </c>
      <c r="D18" s="412"/>
      <c r="E18" s="412"/>
      <c r="F18" s="412"/>
      <c r="G18" s="412"/>
      <c r="H18" s="412"/>
      <c r="I18" s="412"/>
      <c r="J18" s="412"/>
      <c r="K18" s="413"/>
    </row>
    <row r="19" spans="1:11" ht="12.75">
      <c r="A19" s="96"/>
      <c r="B19" s="18"/>
      <c r="C19" s="361" t="s">
        <v>114</v>
      </c>
      <c r="D19" s="362"/>
      <c r="E19" s="361" t="s">
        <v>291</v>
      </c>
      <c r="F19" s="408"/>
      <c r="G19" s="408"/>
      <c r="H19" s="408"/>
      <c r="I19" s="408"/>
      <c r="J19" s="408"/>
      <c r="K19" s="409"/>
    </row>
    <row r="20" spans="1:11" ht="13.5" customHeight="1">
      <c r="A20" s="105">
        <v>68</v>
      </c>
      <c r="B20" s="106" t="s">
        <v>378</v>
      </c>
      <c r="C20" s="419">
        <f>C15</f>
        <v>0</v>
      </c>
      <c r="D20" s="420"/>
      <c r="E20" s="10"/>
      <c r="F20" s="11"/>
      <c r="G20" s="11"/>
      <c r="H20" s="11"/>
      <c r="I20" s="11"/>
      <c r="J20" s="11"/>
      <c r="K20" s="97"/>
    </row>
    <row r="21" spans="1:11" ht="13.5" customHeight="1">
      <c r="A21" s="105">
        <v>69</v>
      </c>
      <c r="B21" s="106"/>
      <c r="C21" s="419">
        <v>0</v>
      </c>
      <c r="D21" s="420"/>
      <c r="E21" s="10"/>
      <c r="F21" s="11"/>
      <c r="G21" s="11"/>
      <c r="H21" s="11"/>
      <c r="I21" s="11"/>
      <c r="J21" s="11"/>
      <c r="K21" s="97"/>
    </row>
    <row r="22" spans="1:11" ht="13.5" customHeight="1">
      <c r="A22" s="105">
        <v>70</v>
      </c>
      <c r="B22" s="106" t="s">
        <v>103</v>
      </c>
      <c r="C22" s="369">
        <v>0</v>
      </c>
      <c r="D22" s="414"/>
      <c r="E22" s="10"/>
      <c r="F22" s="11"/>
      <c r="G22" s="11"/>
      <c r="H22" s="11"/>
      <c r="I22" s="11"/>
      <c r="J22" s="11"/>
      <c r="K22" s="97"/>
    </row>
    <row r="23" spans="1:11" ht="13.5" customHeight="1">
      <c r="A23" s="105">
        <v>71</v>
      </c>
      <c r="B23" s="106" t="s">
        <v>410</v>
      </c>
      <c r="C23" s="419">
        <f>D15</f>
        <v>0</v>
      </c>
      <c r="D23" s="420"/>
      <c r="E23" s="10"/>
      <c r="F23" s="11"/>
      <c r="G23" s="11"/>
      <c r="H23" s="11"/>
      <c r="I23" s="11"/>
      <c r="J23" s="11"/>
      <c r="K23" s="97"/>
    </row>
    <row r="24" spans="1:11" ht="13.5" customHeight="1">
      <c r="A24" s="105">
        <v>72</v>
      </c>
      <c r="B24" s="106"/>
      <c r="C24" s="419">
        <v>0</v>
      </c>
      <c r="D24" s="420"/>
      <c r="E24" s="10"/>
      <c r="F24" s="11"/>
      <c r="G24" s="11"/>
      <c r="H24" s="11"/>
      <c r="I24" s="11"/>
      <c r="J24" s="11"/>
      <c r="K24" s="97"/>
    </row>
    <row r="25" spans="1:11" ht="13.5" customHeight="1">
      <c r="A25" s="105">
        <v>73</v>
      </c>
      <c r="B25" s="106" t="s">
        <v>381</v>
      </c>
      <c r="C25" s="369">
        <v>0</v>
      </c>
      <c r="D25" s="414"/>
      <c r="E25" s="10"/>
      <c r="F25" s="11"/>
      <c r="G25" s="11"/>
      <c r="H25" s="11"/>
      <c r="I25" s="11"/>
      <c r="J25" s="11"/>
      <c r="K25" s="97"/>
    </row>
    <row r="26" spans="1:11" ht="12.75">
      <c r="A26" s="107">
        <v>74</v>
      </c>
      <c r="B26" s="108" t="s">
        <v>105</v>
      </c>
      <c r="C26" s="415">
        <v>0</v>
      </c>
      <c r="D26" s="416"/>
      <c r="E26" s="13"/>
      <c r="F26" s="14"/>
      <c r="G26" s="14"/>
      <c r="H26" s="14"/>
      <c r="I26" s="14"/>
      <c r="J26" s="14"/>
      <c r="K26" s="98"/>
    </row>
    <row r="27" spans="1:11" ht="12.75">
      <c r="A27" s="109"/>
      <c r="B27" s="110" t="s">
        <v>106</v>
      </c>
      <c r="C27" s="417"/>
      <c r="D27" s="418"/>
      <c r="E27" s="99"/>
      <c r="F27" s="100"/>
      <c r="G27" s="100"/>
      <c r="H27" s="100"/>
      <c r="I27" s="100"/>
      <c r="J27" s="100"/>
      <c r="K27" s="101"/>
    </row>
    <row r="28" spans="1:11" ht="13.5" customHeight="1">
      <c r="A28" s="105">
        <v>75</v>
      </c>
      <c r="B28" s="106" t="s">
        <v>107</v>
      </c>
      <c r="C28" s="419">
        <f>C20-C23+C26</f>
        <v>0</v>
      </c>
      <c r="D28" s="420"/>
      <c r="E28" s="10"/>
      <c r="F28" s="11"/>
      <c r="G28" s="11"/>
      <c r="H28" s="11"/>
      <c r="I28" s="11"/>
      <c r="J28" s="11"/>
      <c r="K28" s="97"/>
    </row>
    <row r="29" spans="1:11" ht="13.5" customHeight="1">
      <c r="A29" s="105">
        <v>76</v>
      </c>
      <c r="B29" s="106" t="s">
        <v>302</v>
      </c>
      <c r="C29" s="369">
        <v>0</v>
      </c>
      <c r="D29" s="414"/>
      <c r="E29" s="10"/>
      <c r="F29" s="11"/>
      <c r="G29" s="11"/>
      <c r="H29" s="11"/>
      <c r="I29" s="11"/>
      <c r="J29" s="11"/>
      <c r="K29" s="97"/>
    </row>
    <row r="30" spans="1:11" ht="13.5" customHeight="1">
      <c r="A30" s="105">
        <v>77</v>
      </c>
      <c r="B30" s="11"/>
      <c r="C30" s="419"/>
      <c r="D30" s="420"/>
      <c r="E30" s="10"/>
      <c r="F30" s="11"/>
      <c r="G30" s="11"/>
      <c r="H30" s="11"/>
      <c r="I30" s="11"/>
      <c r="J30" s="11"/>
      <c r="K30" s="97"/>
    </row>
    <row r="31" spans="1:11" ht="13.5" customHeight="1">
      <c r="A31" s="105">
        <v>78</v>
      </c>
      <c r="B31" s="11"/>
      <c r="C31" s="419"/>
      <c r="D31" s="420"/>
      <c r="E31" s="10"/>
      <c r="F31" s="11"/>
      <c r="G31" s="11"/>
      <c r="H31" s="11"/>
      <c r="I31" s="11"/>
      <c r="J31" s="11"/>
      <c r="K31" s="97"/>
    </row>
    <row r="32" spans="1:11" ht="13.5" customHeight="1">
      <c r="A32" s="107">
        <v>79</v>
      </c>
      <c r="B32" s="14"/>
      <c r="C32" s="419"/>
      <c r="D32" s="420"/>
      <c r="E32" s="13"/>
      <c r="F32" s="14"/>
      <c r="G32" s="14"/>
      <c r="H32" s="14"/>
      <c r="I32" s="14"/>
      <c r="J32" s="14"/>
      <c r="K32" s="98"/>
    </row>
    <row r="33" spans="1:11" ht="12.75">
      <c r="A33" s="107">
        <v>80</v>
      </c>
      <c r="B33" s="108" t="s">
        <v>108</v>
      </c>
      <c r="C33" s="415">
        <f>IF(C28-C29&gt;0,C28-C29,0)</f>
        <v>0</v>
      </c>
      <c r="D33" s="416"/>
      <c r="E33" s="13"/>
      <c r="F33" s="14"/>
      <c r="G33" s="14"/>
      <c r="H33" s="14"/>
      <c r="I33" s="14"/>
      <c r="J33" s="14"/>
      <c r="K33" s="98"/>
    </row>
    <row r="34" spans="1:11" ht="12.75">
      <c r="A34" s="109"/>
      <c r="B34" s="110" t="s">
        <v>109</v>
      </c>
      <c r="C34" s="417"/>
      <c r="D34" s="418"/>
      <c r="E34" s="99"/>
      <c r="F34" s="100"/>
      <c r="G34" s="100"/>
      <c r="H34" s="100"/>
      <c r="I34" s="100"/>
      <c r="J34" s="100"/>
      <c r="K34" s="101"/>
    </row>
    <row r="35" spans="1:11" ht="12.75">
      <c r="A35" s="111">
        <v>81</v>
      </c>
      <c r="B35" s="72" t="s">
        <v>110</v>
      </c>
      <c r="C35" s="415">
        <f>IF(C28-C29&lt;0,-C28+C29,0)</f>
        <v>0</v>
      </c>
      <c r="D35" s="416"/>
      <c r="E35" s="9"/>
      <c r="F35" s="18"/>
      <c r="G35" s="18"/>
      <c r="H35" s="18"/>
      <c r="I35" s="18"/>
      <c r="J35" s="18"/>
      <c r="K35" s="102"/>
    </row>
    <row r="36" spans="1:11" ht="13.5" thickBot="1">
      <c r="A36" s="78"/>
      <c r="B36" s="79" t="s">
        <v>111</v>
      </c>
      <c r="C36" s="421"/>
      <c r="D36" s="422"/>
      <c r="E36" s="103"/>
      <c r="F36" s="80"/>
      <c r="G36" s="80"/>
      <c r="H36" s="80"/>
      <c r="I36" s="80"/>
      <c r="J36" s="80"/>
      <c r="K36" s="104"/>
    </row>
    <row r="37" spans="1:11" ht="9.75" customHeight="1">
      <c r="A37" s="5"/>
      <c r="B37" s="5"/>
      <c r="C37" s="18"/>
      <c r="D37" s="18"/>
      <c r="E37" s="5"/>
      <c r="F37" s="5"/>
      <c r="G37" s="5"/>
      <c r="H37" s="5"/>
      <c r="I37" s="5"/>
      <c r="J37" s="5"/>
      <c r="K37" s="5"/>
    </row>
    <row r="38" spans="1:11" ht="13.5" thickBot="1">
      <c r="A38" s="7" t="s">
        <v>88</v>
      </c>
      <c r="B38" s="5"/>
      <c r="C38" s="52" t="s">
        <v>115</v>
      </c>
      <c r="D38" s="52"/>
      <c r="E38" s="5"/>
      <c r="F38" s="5"/>
      <c r="G38" s="5"/>
      <c r="H38" s="5"/>
      <c r="I38" s="5"/>
      <c r="J38" s="5"/>
      <c r="K38" s="5"/>
    </row>
    <row r="39" spans="1:11" ht="12.75">
      <c r="A39" s="95"/>
      <c r="B39" s="76"/>
      <c r="C39" s="402" t="s">
        <v>303</v>
      </c>
      <c r="D39" s="412"/>
      <c r="E39" s="412"/>
      <c r="F39" s="412"/>
      <c r="G39" s="412"/>
      <c r="H39" s="412"/>
      <c r="I39" s="412"/>
      <c r="J39" s="412"/>
      <c r="K39" s="413"/>
    </row>
    <row r="40" spans="1:11" ht="12.75">
      <c r="A40" s="105" t="s">
        <v>89</v>
      </c>
      <c r="B40" s="106"/>
      <c r="C40" s="361" t="s">
        <v>116</v>
      </c>
      <c r="D40" s="405"/>
      <c r="E40" s="361" t="s">
        <v>120</v>
      </c>
      <c r="F40" s="408"/>
      <c r="G40" s="408"/>
      <c r="H40" s="408"/>
      <c r="I40" s="408"/>
      <c r="J40" s="408"/>
      <c r="K40" s="409"/>
    </row>
    <row r="41" spans="1:11" ht="13.5" customHeight="1">
      <c r="A41" s="105" t="s">
        <v>90</v>
      </c>
      <c r="B41" s="106"/>
      <c r="C41" s="369">
        <v>0</v>
      </c>
      <c r="D41" s="414"/>
      <c r="E41" s="369">
        <v>0</v>
      </c>
      <c r="F41" s="423"/>
      <c r="G41" s="423"/>
      <c r="H41" s="423"/>
      <c r="I41" s="423"/>
      <c r="J41" s="423"/>
      <c r="K41" s="424"/>
    </row>
    <row r="42" spans="1:11" ht="13.5" customHeight="1">
      <c r="A42" s="105" t="s">
        <v>91</v>
      </c>
      <c r="B42" s="106"/>
      <c r="C42" s="369">
        <v>0</v>
      </c>
      <c r="D42" s="414"/>
      <c r="E42" s="369">
        <v>0</v>
      </c>
      <c r="F42" s="423"/>
      <c r="G42" s="423"/>
      <c r="H42" s="423"/>
      <c r="I42" s="423"/>
      <c r="J42" s="423"/>
      <c r="K42" s="424"/>
    </row>
    <row r="43" spans="1:11" ht="13.5" customHeight="1">
      <c r="A43" s="105" t="s">
        <v>92</v>
      </c>
      <c r="B43" s="106"/>
      <c r="C43" s="369">
        <v>0</v>
      </c>
      <c r="D43" s="414"/>
      <c r="E43" s="369">
        <v>0</v>
      </c>
      <c r="F43" s="423"/>
      <c r="G43" s="423"/>
      <c r="H43" s="423"/>
      <c r="I43" s="423"/>
      <c r="J43" s="423"/>
      <c r="K43" s="424"/>
    </row>
    <row r="44" spans="1:11" ht="13.5" customHeight="1">
      <c r="A44" s="105" t="s">
        <v>93</v>
      </c>
      <c r="B44" s="106"/>
      <c r="C44" s="369">
        <v>0</v>
      </c>
      <c r="D44" s="414"/>
      <c r="E44" s="369">
        <v>0</v>
      </c>
      <c r="F44" s="423"/>
      <c r="G44" s="423"/>
      <c r="H44" s="423"/>
      <c r="I44" s="423"/>
      <c r="J44" s="423"/>
      <c r="K44" s="424"/>
    </row>
    <row r="45" spans="1:11" ht="13.5" customHeight="1">
      <c r="A45" s="105" t="s">
        <v>94</v>
      </c>
      <c r="B45" s="106"/>
      <c r="C45" s="369">
        <v>0</v>
      </c>
      <c r="D45" s="414"/>
      <c r="E45" s="369">
        <v>0</v>
      </c>
      <c r="F45" s="423"/>
      <c r="G45" s="423"/>
      <c r="H45" s="423"/>
      <c r="I45" s="423"/>
      <c r="J45" s="423"/>
      <c r="K45" s="424"/>
    </row>
    <row r="46" spans="1:11" ht="13.5" customHeight="1">
      <c r="A46" s="105" t="s">
        <v>95</v>
      </c>
      <c r="B46" s="106"/>
      <c r="C46" s="369">
        <v>0</v>
      </c>
      <c r="D46" s="414"/>
      <c r="E46" s="369">
        <v>0</v>
      </c>
      <c r="F46" s="423"/>
      <c r="G46" s="423"/>
      <c r="H46" s="423"/>
      <c r="I46" s="423"/>
      <c r="J46" s="423"/>
      <c r="K46" s="424"/>
    </row>
    <row r="47" spans="1:11" ht="13.5" customHeight="1">
      <c r="A47" s="105" t="s">
        <v>96</v>
      </c>
      <c r="B47" s="106"/>
      <c r="C47" s="369">
        <v>0</v>
      </c>
      <c r="D47" s="414"/>
      <c r="E47" s="369">
        <v>0</v>
      </c>
      <c r="F47" s="423"/>
      <c r="G47" s="423"/>
      <c r="H47" s="423"/>
      <c r="I47" s="423"/>
      <c r="J47" s="423"/>
      <c r="K47" s="424"/>
    </row>
    <row r="48" spans="1:11" ht="13.5" customHeight="1" thickBot="1">
      <c r="A48" s="136" t="s">
        <v>97</v>
      </c>
      <c r="B48" s="112"/>
      <c r="C48" s="388">
        <v>0</v>
      </c>
      <c r="D48" s="431"/>
      <c r="E48" s="388">
        <v>0</v>
      </c>
      <c r="F48" s="425"/>
      <c r="G48" s="425"/>
      <c r="H48" s="425"/>
      <c r="I48" s="425"/>
      <c r="J48" s="425"/>
      <c r="K48" s="426"/>
    </row>
    <row r="49" spans="1:50" s="4" customFormat="1" ht="9.75" customHeight="1">
      <c r="A49" s="113" t="s">
        <v>379</v>
      </c>
      <c r="B49" s="113"/>
      <c r="C49" s="114"/>
      <c r="D49" s="115"/>
      <c r="E49" s="114"/>
      <c r="F49" s="115"/>
      <c r="G49" s="115"/>
      <c r="H49" s="115"/>
      <c r="I49" s="115"/>
      <c r="J49" s="115"/>
      <c r="K49" s="115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</row>
    <row r="50" spans="1:50" s="4" customFormat="1" ht="9.75" customHeight="1">
      <c r="A50" s="113" t="s">
        <v>380</v>
      </c>
      <c r="B50" s="113"/>
      <c r="C50" s="114"/>
      <c r="D50" s="115"/>
      <c r="E50" s="114"/>
      <c r="F50" s="115"/>
      <c r="G50" s="115"/>
      <c r="H50" s="115"/>
      <c r="I50" s="115"/>
      <c r="J50" s="115"/>
      <c r="K50" s="115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</row>
    <row r="51" spans="1:11" ht="12.75">
      <c r="A51" s="427">
        <v>3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</row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</sheetData>
  <sheetProtection password="EF65" sheet="1" objects="1" scenarios="1"/>
  <mergeCells count="52">
    <mergeCell ref="A51:K51"/>
    <mergeCell ref="C39:K39"/>
    <mergeCell ref="C1:D1"/>
    <mergeCell ref="C48:D48"/>
    <mergeCell ref="E41:K41"/>
    <mergeCell ref="E42:K42"/>
    <mergeCell ref="E43:K43"/>
    <mergeCell ref="E44:K44"/>
    <mergeCell ref="E45:K45"/>
    <mergeCell ref="E46:K46"/>
    <mergeCell ref="E47:K47"/>
    <mergeCell ref="E48:K48"/>
    <mergeCell ref="C44:D44"/>
    <mergeCell ref="C45:D45"/>
    <mergeCell ref="C46:D46"/>
    <mergeCell ref="C47:D47"/>
    <mergeCell ref="E40:K40"/>
    <mergeCell ref="C41:D41"/>
    <mergeCell ref="C42:D42"/>
    <mergeCell ref="C43:D43"/>
    <mergeCell ref="C32:D32"/>
    <mergeCell ref="C33:D34"/>
    <mergeCell ref="C35:D36"/>
    <mergeCell ref="C40:D40"/>
    <mergeCell ref="C28:D28"/>
    <mergeCell ref="C29:D29"/>
    <mergeCell ref="C30:D30"/>
    <mergeCell ref="C31:D31"/>
    <mergeCell ref="C26:D27"/>
    <mergeCell ref="C20:D20"/>
    <mergeCell ref="C21:D21"/>
    <mergeCell ref="C22:D22"/>
    <mergeCell ref="C24:D24"/>
    <mergeCell ref="C23:D23"/>
    <mergeCell ref="C19:D19"/>
    <mergeCell ref="E19:K19"/>
    <mergeCell ref="C18:K18"/>
    <mergeCell ref="C25:D25"/>
    <mergeCell ref="D8:E8"/>
    <mergeCell ref="F7:K7"/>
    <mergeCell ref="F8:K8"/>
    <mergeCell ref="D15:E15"/>
    <mergeCell ref="D9:E9"/>
    <mergeCell ref="D10:E10"/>
    <mergeCell ref="D11:E11"/>
    <mergeCell ref="D12:E12"/>
    <mergeCell ref="D13:E13"/>
    <mergeCell ref="D14:E14"/>
    <mergeCell ref="J4:K4"/>
    <mergeCell ref="F4:I4"/>
    <mergeCell ref="E1:K1"/>
    <mergeCell ref="D7:E7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5"/>
  <sheetViews>
    <sheetView showOutlineSymbols="0" workbookViewId="0" topLeftCell="A1">
      <selection activeCell="D2" sqref="D2"/>
    </sheetView>
  </sheetViews>
  <sheetFormatPr defaultColWidth="9.140625" defaultRowHeight="12.75"/>
  <cols>
    <col min="1" max="1" width="4.140625" style="20" customWidth="1"/>
    <col min="2" max="2" width="25.00390625" style="20" customWidth="1"/>
    <col min="3" max="3" width="22.140625" style="20" customWidth="1"/>
    <col min="4" max="5" width="22.7109375" style="20" customWidth="1"/>
    <col min="6" max="16384" width="9.140625" style="19" customWidth="1"/>
  </cols>
  <sheetData>
    <row r="1" spans="1:5" ht="12.75">
      <c r="A1" s="134" t="s">
        <v>89</v>
      </c>
      <c r="B1" s="168"/>
      <c r="C1" s="168"/>
      <c r="D1" s="169" t="s">
        <v>153</v>
      </c>
      <c r="E1" s="170" t="s">
        <v>162</v>
      </c>
    </row>
    <row r="2" spans="1:5" ht="12.75">
      <c r="A2" s="105" t="s">
        <v>122</v>
      </c>
      <c r="B2" s="106"/>
      <c r="C2" s="106"/>
      <c r="D2" s="155">
        <v>0</v>
      </c>
      <c r="E2" s="156">
        <v>0</v>
      </c>
    </row>
    <row r="3" spans="1:5" ht="12.75">
      <c r="A3" s="105" t="s">
        <v>123</v>
      </c>
      <c r="B3" s="106"/>
      <c r="C3" s="106"/>
      <c r="D3" s="155">
        <v>0</v>
      </c>
      <c r="E3" s="156">
        <v>0</v>
      </c>
    </row>
    <row r="4" spans="1:5" ht="12.75">
      <c r="A4" s="105" t="s">
        <v>124</v>
      </c>
      <c r="B4" s="106"/>
      <c r="C4" s="106"/>
      <c r="D4" s="155">
        <v>0</v>
      </c>
      <c r="E4" s="156">
        <v>0</v>
      </c>
    </row>
    <row r="5" spans="1:5" ht="12.75">
      <c r="A5" s="105" t="s">
        <v>125</v>
      </c>
      <c r="B5" s="106"/>
      <c r="C5" s="106"/>
      <c r="D5" s="155">
        <v>0</v>
      </c>
      <c r="E5" s="156">
        <v>0</v>
      </c>
    </row>
    <row r="6" spans="1:5" ht="13.5" thickBot="1">
      <c r="A6" s="136" t="s">
        <v>126</v>
      </c>
      <c r="B6" s="112"/>
      <c r="C6" s="112"/>
      <c r="D6" s="157">
        <v>0</v>
      </c>
      <c r="E6" s="158">
        <v>0</v>
      </c>
    </row>
    <row r="7" spans="1:5" ht="12.75">
      <c r="A7" s="5"/>
      <c r="B7" s="5"/>
      <c r="C7" s="5"/>
      <c r="D7" s="5"/>
      <c r="E7" s="5"/>
    </row>
    <row r="8" spans="1:5" ht="13.5" thickBot="1">
      <c r="A8" s="7" t="s">
        <v>88</v>
      </c>
      <c r="B8" s="5"/>
      <c r="C8" s="5"/>
      <c r="D8" s="53" t="s">
        <v>154</v>
      </c>
      <c r="E8" s="5"/>
    </row>
    <row r="9" spans="1:5" ht="12.75">
      <c r="A9" s="435" t="s">
        <v>303</v>
      </c>
      <c r="B9" s="412"/>
      <c r="C9" s="403"/>
      <c r="D9" s="402" t="s">
        <v>304</v>
      </c>
      <c r="E9" s="413"/>
    </row>
    <row r="10" spans="1:5" ht="12.75">
      <c r="A10" s="438" t="s">
        <v>306</v>
      </c>
      <c r="B10" s="439"/>
      <c r="C10" s="440"/>
      <c r="D10" s="436" t="s">
        <v>305</v>
      </c>
      <c r="E10" s="437"/>
    </row>
    <row r="11" spans="1:5" ht="12.75">
      <c r="A11" s="105" t="s">
        <v>127</v>
      </c>
      <c r="B11" s="106"/>
      <c r="C11" s="155">
        <v>0</v>
      </c>
      <c r="D11" s="106" t="s">
        <v>155</v>
      </c>
      <c r="E11" s="159">
        <v>0</v>
      </c>
    </row>
    <row r="12" spans="1:5" ht="12.75">
      <c r="A12" s="105" t="s">
        <v>128</v>
      </c>
      <c r="B12" s="106"/>
      <c r="C12" s="155">
        <v>0</v>
      </c>
      <c r="D12" s="106" t="s">
        <v>156</v>
      </c>
      <c r="E12" s="159">
        <v>0</v>
      </c>
    </row>
    <row r="13" spans="1:5" ht="12.75">
      <c r="A13" s="105" t="s">
        <v>129</v>
      </c>
      <c r="B13" s="106"/>
      <c r="C13" s="155">
        <v>0</v>
      </c>
      <c r="D13" s="106" t="s">
        <v>157</v>
      </c>
      <c r="E13" s="159">
        <v>0</v>
      </c>
    </row>
    <row r="14" spans="1:5" ht="12.75">
      <c r="A14" s="105" t="s">
        <v>130</v>
      </c>
      <c r="B14" s="106"/>
      <c r="C14" s="27">
        <f>SUM(C11:C13)</f>
        <v>0</v>
      </c>
      <c r="D14" s="106" t="s">
        <v>158</v>
      </c>
      <c r="E14" s="159">
        <v>0</v>
      </c>
    </row>
    <row r="15" spans="1:5" ht="12.75">
      <c r="A15" s="105"/>
      <c r="B15" s="106"/>
      <c r="C15" s="27"/>
      <c r="D15" s="106" t="s">
        <v>159</v>
      </c>
      <c r="E15" s="159">
        <v>0</v>
      </c>
    </row>
    <row r="16" spans="1:5" ht="13.5" thickBot="1">
      <c r="A16" s="136" t="s">
        <v>131</v>
      </c>
      <c r="B16" s="112"/>
      <c r="C16" s="160">
        <f>C14-E16</f>
        <v>0</v>
      </c>
      <c r="D16" s="112" t="s">
        <v>160</v>
      </c>
      <c r="E16" s="161">
        <f>SUM(E11:E15)</f>
        <v>0</v>
      </c>
    </row>
    <row r="17" spans="1:5" ht="12.75">
      <c r="A17" s="7"/>
      <c r="B17" s="7"/>
      <c r="C17" s="7"/>
      <c r="D17" s="7"/>
      <c r="E17" s="5"/>
    </row>
    <row r="18" spans="1:5" ht="13.5" thickBot="1">
      <c r="A18" s="5"/>
      <c r="B18" s="5"/>
      <c r="C18" s="53" t="s">
        <v>151</v>
      </c>
      <c r="D18" s="5"/>
      <c r="E18" s="5"/>
    </row>
    <row r="19" spans="1:5" ht="12.75">
      <c r="A19" s="95"/>
      <c r="B19" s="76"/>
      <c r="C19" s="76"/>
      <c r="D19" s="141" t="s">
        <v>161</v>
      </c>
      <c r="E19" s="171"/>
    </row>
    <row r="20" spans="1:5" ht="12.75">
      <c r="A20" s="96"/>
      <c r="B20" s="18"/>
      <c r="C20" s="18"/>
      <c r="D20" s="172" t="s">
        <v>114</v>
      </c>
      <c r="E20" s="173" t="s">
        <v>291</v>
      </c>
    </row>
    <row r="21" spans="1:5" ht="15.75" customHeight="1">
      <c r="A21" s="90">
        <v>82</v>
      </c>
      <c r="B21" s="106" t="s">
        <v>133</v>
      </c>
      <c r="C21" s="11"/>
      <c r="D21" s="163">
        <v>0</v>
      </c>
      <c r="E21" s="174"/>
    </row>
    <row r="22" spans="1:5" ht="15.75" customHeight="1">
      <c r="A22" s="90">
        <v>83</v>
      </c>
      <c r="B22" s="106" t="s">
        <v>134</v>
      </c>
      <c r="C22" s="11"/>
      <c r="D22" s="163">
        <v>0</v>
      </c>
      <c r="E22" s="174"/>
    </row>
    <row r="23" spans="1:5" ht="15.75" customHeight="1">
      <c r="A23" s="90">
        <v>84</v>
      </c>
      <c r="B23" s="179" t="s">
        <v>330</v>
      </c>
      <c r="C23" s="11"/>
      <c r="D23" s="163">
        <v>0</v>
      </c>
      <c r="E23" s="174"/>
    </row>
    <row r="24" spans="1:5" ht="15.75" customHeight="1">
      <c r="A24" s="432">
        <v>85</v>
      </c>
      <c r="B24" s="72" t="s">
        <v>135</v>
      </c>
      <c r="C24" s="18"/>
      <c r="D24" s="441">
        <v>0</v>
      </c>
      <c r="E24" s="175"/>
    </row>
    <row r="25" spans="1:5" ht="15.75" customHeight="1">
      <c r="A25" s="433"/>
      <c r="B25" s="72" t="s">
        <v>136</v>
      </c>
      <c r="C25" s="18"/>
      <c r="D25" s="442"/>
      <c r="E25" s="175"/>
    </row>
    <row r="26" spans="1:5" ht="15.75" customHeight="1">
      <c r="A26" s="180">
        <v>86</v>
      </c>
      <c r="B26" s="108" t="s">
        <v>329</v>
      </c>
      <c r="C26" s="14"/>
      <c r="D26" s="164">
        <v>0</v>
      </c>
      <c r="E26" s="176"/>
    </row>
    <row r="27" spans="1:5" ht="15.75" customHeight="1">
      <c r="A27" s="90">
        <v>87</v>
      </c>
      <c r="B27" s="11"/>
      <c r="C27" s="11"/>
      <c r="D27" s="163">
        <v>0</v>
      </c>
      <c r="E27" s="174"/>
    </row>
    <row r="28" spans="1:5" ht="15.75" customHeight="1">
      <c r="A28" s="90">
        <v>88</v>
      </c>
      <c r="B28" s="11"/>
      <c r="C28" s="11"/>
      <c r="D28" s="163">
        <v>0</v>
      </c>
      <c r="E28" s="174"/>
    </row>
    <row r="29" spans="1:5" ht="12" customHeight="1">
      <c r="A29" s="432">
        <v>89</v>
      </c>
      <c r="B29" s="72" t="s">
        <v>137</v>
      </c>
      <c r="C29" s="18"/>
      <c r="D29" s="441">
        <v>0</v>
      </c>
      <c r="E29" s="175"/>
    </row>
    <row r="30" spans="1:5" ht="12" customHeight="1">
      <c r="A30" s="434"/>
      <c r="B30" s="72" t="s">
        <v>138</v>
      </c>
      <c r="C30" s="18"/>
      <c r="D30" s="442"/>
      <c r="E30" s="175"/>
    </row>
    <row r="31" spans="1:5" ht="12" customHeight="1">
      <c r="A31" s="432">
        <v>90</v>
      </c>
      <c r="B31" s="108" t="s">
        <v>139</v>
      </c>
      <c r="C31" s="14"/>
      <c r="D31" s="443">
        <f>+MAX(0,+D21-D24-D26-D29)+MAX(0,-D22-D24-D26-D29)</f>
        <v>0</v>
      </c>
      <c r="E31" s="176"/>
    </row>
    <row r="32" spans="1:5" ht="12" customHeight="1">
      <c r="A32" s="434"/>
      <c r="B32" s="110" t="s">
        <v>331</v>
      </c>
      <c r="C32" s="100"/>
      <c r="D32" s="444"/>
      <c r="E32" s="177"/>
    </row>
    <row r="33" spans="1:5" ht="12" customHeight="1">
      <c r="A33" s="432">
        <v>91</v>
      </c>
      <c r="B33" s="72" t="s">
        <v>140</v>
      </c>
      <c r="C33" s="18"/>
      <c r="D33" s="441">
        <v>0</v>
      </c>
      <c r="E33" s="175"/>
    </row>
    <row r="34" spans="1:5" ht="12" customHeight="1">
      <c r="A34" s="433"/>
      <c r="B34" s="72" t="s">
        <v>141</v>
      </c>
      <c r="C34" s="18"/>
      <c r="D34" s="442"/>
      <c r="E34" s="175"/>
    </row>
    <row r="35" spans="1:5" ht="12" customHeight="1">
      <c r="A35" s="432">
        <v>92</v>
      </c>
      <c r="B35" s="108" t="s">
        <v>142</v>
      </c>
      <c r="C35" s="14"/>
      <c r="D35" s="445">
        <f>IF(D31=0,IF(D21&lt;D22,+MAX(0,+D22+D24+D26),+MAX(0,-D21+D24+D26)),0)</f>
        <v>0</v>
      </c>
      <c r="E35" s="176"/>
    </row>
    <row r="36" spans="1:5" ht="12" customHeight="1">
      <c r="A36" s="434"/>
      <c r="B36" s="110" t="s">
        <v>143</v>
      </c>
      <c r="C36" s="100"/>
      <c r="D36" s="449"/>
      <c r="E36" s="177"/>
    </row>
    <row r="37" spans="1:5" ht="12" customHeight="1">
      <c r="A37" s="432">
        <v>93</v>
      </c>
      <c r="B37" s="72" t="s">
        <v>144</v>
      </c>
      <c r="C37" s="18"/>
      <c r="D37" s="450">
        <v>0</v>
      </c>
      <c r="E37" s="175"/>
    </row>
    <row r="38" spans="1:5" ht="12" customHeight="1">
      <c r="A38" s="434"/>
      <c r="B38" s="72" t="s">
        <v>141</v>
      </c>
      <c r="C38" s="18"/>
      <c r="D38" s="451"/>
      <c r="E38" s="175"/>
    </row>
    <row r="39" spans="1:5" ht="12" customHeight="1">
      <c r="A39" s="432">
        <v>94</v>
      </c>
      <c r="B39" s="108" t="s">
        <v>145</v>
      </c>
      <c r="C39" s="14"/>
      <c r="D39" s="441">
        <v>0</v>
      </c>
      <c r="E39" s="176"/>
    </row>
    <row r="40" spans="1:5" ht="12" customHeight="1">
      <c r="A40" s="434"/>
      <c r="B40" s="110" t="s">
        <v>146</v>
      </c>
      <c r="C40" s="100"/>
      <c r="D40" s="442"/>
      <c r="E40" s="177"/>
    </row>
    <row r="41" spans="1:5" ht="18" customHeight="1">
      <c r="A41" s="181">
        <v>95</v>
      </c>
      <c r="B41" s="72" t="s">
        <v>147</v>
      </c>
      <c r="C41" s="18"/>
      <c r="D41" s="166">
        <v>0</v>
      </c>
      <c r="E41" s="175"/>
    </row>
    <row r="42" spans="1:5" ht="12.75">
      <c r="A42" s="432">
        <v>96</v>
      </c>
      <c r="B42" s="108" t="s">
        <v>148</v>
      </c>
      <c r="C42" s="14"/>
      <c r="D42" s="445">
        <f>+IF(D31&gt;0,+MAX(0,+IF(D33&gt;0,D33,D31)+D39+D41),+MAX(-D35+D39+D41,0))</f>
        <v>0</v>
      </c>
      <c r="E42" s="176"/>
    </row>
    <row r="43" spans="1:5" ht="12.75">
      <c r="A43" s="452"/>
      <c r="B43" s="72" t="s">
        <v>334</v>
      </c>
      <c r="C43" s="18"/>
      <c r="D43" s="446"/>
      <c r="E43" s="175"/>
    </row>
    <row r="44" spans="1:5" ht="12.75">
      <c r="A44" s="452"/>
      <c r="B44" s="72" t="s">
        <v>332</v>
      </c>
      <c r="C44" s="18"/>
      <c r="D44" s="446"/>
      <c r="E44" s="175"/>
    </row>
    <row r="45" spans="1:5" ht="12.75">
      <c r="A45" s="434"/>
      <c r="B45" s="110" t="s">
        <v>333</v>
      </c>
      <c r="C45" s="100"/>
      <c r="D45" s="449"/>
      <c r="E45" s="177"/>
    </row>
    <row r="46" spans="1:5" ht="12.75">
      <c r="A46" s="432">
        <v>97</v>
      </c>
      <c r="B46" s="72" t="s">
        <v>335</v>
      </c>
      <c r="C46" s="18"/>
      <c r="D46" s="445">
        <f>+IF(D31&gt;0,-MIN(0,+IF(D33&gt;0,D33,D31)+D39+D41),-MIN(-D35+D39+D41,0))</f>
        <v>0</v>
      </c>
      <c r="E46" s="175"/>
    </row>
    <row r="47" spans="1:5" ht="12.75">
      <c r="A47" s="452"/>
      <c r="B47" s="72" t="s">
        <v>336</v>
      </c>
      <c r="C47" s="18"/>
      <c r="D47" s="446"/>
      <c r="E47" s="175"/>
    </row>
    <row r="48" spans="1:5" ht="12.75">
      <c r="A48" s="452"/>
      <c r="B48" s="72" t="s">
        <v>337</v>
      </c>
      <c r="C48" s="18"/>
      <c r="D48" s="446"/>
      <c r="E48" s="175"/>
    </row>
    <row r="49" spans="1:5" ht="13.5" thickBot="1">
      <c r="A49" s="453"/>
      <c r="B49" s="79" t="s">
        <v>338</v>
      </c>
      <c r="C49" s="80"/>
      <c r="D49" s="447"/>
      <c r="E49" s="178"/>
    </row>
    <row r="50" spans="1:5" ht="12.75">
      <c r="A50" s="5"/>
      <c r="B50" s="5"/>
      <c r="C50" s="5"/>
      <c r="D50" s="5"/>
      <c r="E50" s="5"/>
    </row>
    <row r="51" spans="1:5" ht="13.5" thickBot="1">
      <c r="A51" s="7" t="s">
        <v>132</v>
      </c>
      <c r="B51" s="5"/>
      <c r="C51" s="53" t="s">
        <v>152</v>
      </c>
      <c r="D51" s="5"/>
      <c r="E51" s="5"/>
    </row>
    <row r="52" spans="1:5" ht="12.75">
      <c r="A52" s="95"/>
      <c r="B52" s="76"/>
      <c r="C52" s="76"/>
      <c r="D52" s="141" t="s">
        <v>161</v>
      </c>
      <c r="E52" s="171"/>
    </row>
    <row r="53" spans="1:5" ht="12.75">
      <c r="A53" s="96"/>
      <c r="B53" s="18"/>
      <c r="C53" s="18"/>
      <c r="D53" s="172" t="s">
        <v>114</v>
      </c>
      <c r="E53" s="173" t="s">
        <v>291</v>
      </c>
    </row>
    <row r="54" spans="1:5" ht="18" customHeight="1" thickBot="1">
      <c r="A54" s="182">
        <v>98</v>
      </c>
      <c r="B54" s="112" t="s">
        <v>150</v>
      </c>
      <c r="C54" s="137"/>
      <c r="D54" s="167">
        <f>+D26</f>
        <v>0</v>
      </c>
      <c r="E54" s="145"/>
    </row>
    <row r="55" spans="1:5" ht="12.75">
      <c r="A55" s="448">
        <v>4</v>
      </c>
      <c r="B55" s="366"/>
      <c r="C55" s="366"/>
      <c r="D55" s="366"/>
      <c r="E55" s="366"/>
    </row>
  </sheetData>
  <sheetProtection password="EF65" sheet="1" objects="1" scenarios="1"/>
  <mergeCells count="23">
    <mergeCell ref="D46:D49"/>
    <mergeCell ref="A55:E55"/>
    <mergeCell ref="D39:D40"/>
    <mergeCell ref="D35:D36"/>
    <mergeCell ref="D37:D38"/>
    <mergeCell ref="D42:D45"/>
    <mergeCell ref="A46:A49"/>
    <mergeCell ref="A42:A45"/>
    <mergeCell ref="A39:A40"/>
    <mergeCell ref="A37:A38"/>
    <mergeCell ref="D24:D25"/>
    <mergeCell ref="D29:D30"/>
    <mergeCell ref="D31:D32"/>
    <mergeCell ref="D33:D34"/>
    <mergeCell ref="A9:C9"/>
    <mergeCell ref="D9:E9"/>
    <mergeCell ref="D10:E10"/>
    <mergeCell ref="A10:C10"/>
    <mergeCell ref="A24:A25"/>
    <mergeCell ref="A35:A36"/>
    <mergeCell ref="A33:A34"/>
    <mergeCell ref="A31:A32"/>
    <mergeCell ref="A29:A30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554"/>
  <sheetViews>
    <sheetView showOutlineSymbols="0" workbookViewId="0" topLeftCell="A1">
      <selection activeCell="C8" sqref="C8:D8"/>
    </sheetView>
  </sheetViews>
  <sheetFormatPr defaultColWidth="9.140625" defaultRowHeight="12.75"/>
  <cols>
    <col min="1" max="1" width="4.140625" style="1" customWidth="1"/>
    <col min="2" max="2" width="38.28125" style="1" customWidth="1"/>
    <col min="3" max="5" width="15.7109375" style="1" customWidth="1"/>
    <col min="6" max="6" width="7.28125" style="1" customWidth="1"/>
    <col min="7" max="66" width="9.140625" style="19" customWidth="1"/>
    <col min="67" max="16384" width="9.140625" style="2" customWidth="1"/>
  </cols>
  <sheetData>
    <row r="1" spans="1:6" ht="15.75" customHeight="1" thickBot="1">
      <c r="A1" s="5"/>
      <c r="B1" s="5"/>
      <c r="C1" s="5"/>
      <c r="D1" s="183" t="s">
        <v>179</v>
      </c>
      <c r="E1" s="459">
        <f>+'DP1'!A8</f>
      </c>
      <c r="F1" s="460"/>
    </row>
    <row r="2" spans="1:6" ht="13.5" thickBot="1">
      <c r="A2" s="352" t="s">
        <v>176</v>
      </c>
      <c r="B2" s="353"/>
      <c r="C2" s="353"/>
      <c r="D2" s="353"/>
      <c r="E2" s="353"/>
      <c r="F2" s="353"/>
    </row>
    <row r="3" spans="1:11" ht="12.75">
      <c r="A3" s="184">
        <v>99</v>
      </c>
      <c r="B3" s="75" t="s">
        <v>165</v>
      </c>
      <c r="C3" s="76"/>
      <c r="D3" s="76"/>
      <c r="E3" s="76"/>
      <c r="F3" s="271" t="s">
        <v>84</v>
      </c>
      <c r="K3" s="20"/>
    </row>
    <row r="4" spans="1:11" ht="13.5" thickBot="1">
      <c r="A4" s="129">
        <v>100</v>
      </c>
      <c r="B4" s="79" t="s">
        <v>166</v>
      </c>
      <c r="C4" s="80"/>
      <c r="D4" s="80"/>
      <c r="E4" s="80"/>
      <c r="F4" s="272" t="s">
        <v>84</v>
      </c>
      <c r="K4" s="20"/>
    </row>
    <row r="5" spans="1:11" ht="9.75" customHeight="1" thickBot="1">
      <c r="A5" s="5"/>
      <c r="B5" s="5"/>
      <c r="C5" s="5"/>
      <c r="D5" s="5"/>
      <c r="E5" s="5"/>
      <c r="F5" s="5"/>
      <c r="K5" s="20"/>
    </row>
    <row r="6" spans="1:11" ht="12.75">
      <c r="A6" s="74"/>
      <c r="B6" s="75"/>
      <c r="C6" s="402" t="s">
        <v>307</v>
      </c>
      <c r="D6" s="457"/>
      <c r="E6" s="457"/>
      <c r="F6" s="458"/>
      <c r="K6" s="20"/>
    </row>
    <row r="7" spans="1:11" ht="12.75">
      <c r="A7" s="111"/>
      <c r="B7" s="72"/>
      <c r="C7" s="361" t="s">
        <v>114</v>
      </c>
      <c r="D7" s="364"/>
      <c r="E7" s="361" t="s">
        <v>291</v>
      </c>
      <c r="F7" s="454"/>
      <c r="K7" s="20"/>
    </row>
    <row r="8" spans="1:11" ht="18" customHeight="1">
      <c r="A8" s="90">
        <v>101</v>
      </c>
      <c r="B8" s="106" t="s">
        <v>167</v>
      </c>
      <c r="C8" s="347">
        <v>0</v>
      </c>
      <c r="D8" s="348"/>
      <c r="E8" s="106"/>
      <c r="F8" s="185"/>
      <c r="K8" s="20"/>
    </row>
    <row r="9" spans="1:11" ht="18" customHeight="1">
      <c r="A9" s="90">
        <v>102</v>
      </c>
      <c r="B9" s="106"/>
      <c r="C9" s="347">
        <v>0</v>
      </c>
      <c r="D9" s="348"/>
      <c r="E9" s="106"/>
      <c r="F9" s="185"/>
      <c r="K9" s="20"/>
    </row>
    <row r="10" spans="1:11" ht="18" customHeight="1">
      <c r="A10" s="90">
        <v>103</v>
      </c>
      <c r="B10" s="106" t="s">
        <v>168</v>
      </c>
      <c r="C10" s="347">
        <f>+ROUND(C8*0.2,0)</f>
        <v>0</v>
      </c>
      <c r="D10" s="348"/>
      <c r="E10" s="106"/>
      <c r="F10" s="185"/>
      <c r="K10" s="20"/>
    </row>
    <row r="11" spans="1:11" ht="18" customHeight="1">
      <c r="A11" s="90">
        <v>104</v>
      </c>
      <c r="B11" s="106"/>
      <c r="C11" s="347">
        <v>0</v>
      </c>
      <c r="D11" s="348"/>
      <c r="E11" s="106"/>
      <c r="F11" s="185"/>
      <c r="K11" s="20"/>
    </row>
    <row r="12" spans="1:11" ht="18" customHeight="1">
      <c r="A12" s="90">
        <v>105</v>
      </c>
      <c r="B12" s="106"/>
      <c r="C12" s="347">
        <v>0</v>
      </c>
      <c r="D12" s="348"/>
      <c r="E12" s="106"/>
      <c r="F12" s="185"/>
      <c r="K12" s="20"/>
    </row>
    <row r="13" spans="1:11" ht="18" customHeight="1">
      <c r="A13" s="90">
        <v>106</v>
      </c>
      <c r="B13" s="106"/>
      <c r="C13" s="347">
        <v>0</v>
      </c>
      <c r="D13" s="348"/>
      <c r="E13" s="106"/>
      <c r="F13" s="185"/>
      <c r="K13" s="20"/>
    </row>
    <row r="14" spans="1:11" ht="18" customHeight="1">
      <c r="A14" s="90">
        <v>107</v>
      </c>
      <c r="B14" s="106"/>
      <c r="C14" s="347">
        <v>0</v>
      </c>
      <c r="D14" s="348"/>
      <c r="E14" s="106"/>
      <c r="F14" s="185"/>
      <c r="K14" s="20"/>
    </row>
    <row r="15" spans="1:11" ht="18" customHeight="1">
      <c r="A15" s="90">
        <v>108</v>
      </c>
      <c r="B15" s="106"/>
      <c r="C15" s="347">
        <v>0</v>
      </c>
      <c r="D15" s="348"/>
      <c r="E15" s="106"/>
      <c r="F15" s="185"/>
      <c r="K15" s="20"/>
    </row>
    <row r="16" spans="1:11" ht="12.75">
      <c r="A16" s="432">
        <v>109</v>
      </c>
      <c r="B16" s="72" t="s">
        <v>169</v>
      </c>
      <c r="C16" s="461">
        <f>IF(C8&gt;C10,C8-C10,0)</f>
        <v>0</v>
      </c>
      <c r="D16" s="462"/>
      <c r="E16" s="72"/>
      <c r="F16" s="186"/>
      <c r="K16" s="20"/>
    </row>
    <row r="17" spans="1:11" ht="12.75">
      <c r="A17" s="434"/>
      <c r="B17" s="189" t="s">
        <v>170</v>
      </c>
      <c r="C17" s="463"/>
      <c r="D17" s="464"/>
      <c r="E17" s="110"/>
      <c r="F17" s="187"/>
      <c r="K17" s="20"/>
    </row>
    <row r="18" spans="1:11" ht="12.75">
      <c r="A18" s="432">
        <v>110</v>
      </c>
      <c r="B18" s="72" t="s">
        <v>171</v>
      </c>
      <c r="C18" s="461">
        <f>IF(C10&gt;C8,C10-C8,0)</f>
        <v>0</v>
      </c>
      <c r="D18" s="462"/>
      <c r="E18" s="72"/>
      <c r="F18" s="186"/>
      <c r="K18" s="20"/>
    </row>
    <row r="19" spans="1:11" ht="13.5" thickBot="1">
      <c r="A19" s="467"/>
      <c r="B19" s="190" t="s">
        <v>172</v>
      </c>
      <c r="C19" s="465"/>
      <c r="D19" s="466"/>
      <c r="E19" s="79"/>
      <c r="F19" s="188"/>
      <c r="K19" s="20"/>
    </row>
    <row r="20" spans="1:11" ht="9.75" customHeight="1">
      <c r="A20" s="5"/>
      <c r="B20" s="5"/>
      <c r="C20" s="5"/>
      <c r="D20" s="5"/>
      <c r="E20" s="5"/>
      <c r="F20" s="5"/>
      <c r="K20" s="20"/>
    </row>
    <row r="21" spans="1:11" ht="13.5" thickBot="1">
      <c r="A21" s="5" t="s">
        <v>163</v>
      </c>
      <c r="B21" s="5"/>
      <c r="C21" s="53" t="s">
        <v>177</v>
      </c>
      <c r="D21" s="5"/>
      <c r="E21" s="5"/>
      <c r="F21" s="5"/>
      <c r="K21" s="20"/>
    </row>
    <row r="22" spans="1:11" ht="12.75">
      <c r="A22" s="74"/>
      <c r="B22" s="75"/>
      <c r="C22" s="141"/>
      <c r="D22" s="75" t="s">
        <v>180</v>
      </c>
      <c r="E22" s="191"/>
      <c r="F22" s="171"/>
      <c r="K22" s="20"/>
    </row>
    <row r="23" spans="1:11" ht="12.75">
      <c r="A23" s="105"/>
      <c r="B23" s="106"/>
      <c r="C23" s="125" t="s">
        <v>102</v>
      </c>
      <c r="D23" s="125" t="s">
        <v>104</v>
      </c>
      <c r="E23" s="125" t="s">
        <v>181</v>
      </c>
      <c r="F23" s="127" t="s">
        <v>382</v>
      </c>
      <c r="K23" s="20"/>
    </row>
    <row r="24" spans="1:11" ht="12.75">
      <c r="A24" s="105"/>
      <c r="B24" s="126" t="s">
        <v>173</v>
      </c>
      <c r="C24" s="192"/>
      <c r="D24" s="192"/>
      <c r="E24" s="192" t="s">
        <v>308</v>
      </c>
      <c r="F24" s="193"/>
      <c r="K24" s="20"/>
    </row>
    <row r="25" spans="1:11" ht="12.75">
      <c r="A25" s="105"/>
      <c r="B25" s="126">
        <v>1</v>
      </c>
      <c r="C25" s="125">
        <v>2</v>
      </c>
      <c r="D25" s="125">
        <v>3</v>
      </c>
      <c r="E25" s="125">
        <v>4</v>
      </c>
      <c r="F25" s="127">
        <v>5</v>
      </c>
      <c r="K25" s="20"/>
    </row>
    <row r="26" spans="1:11" ht="15.75" customHeight="1">
      <c r="A26" s="90">
        <v>1</v>
      </c>
      <c r="B26" s="163"/>
      <c r="C26" s="204">
        <v>0</v>
      </c>
      <c r="D26" s="204">
        <v>0</v>
      </c>
      <c r="E26" s="204">
        <f>C26-D26</f>
        <v>0</v>
      </c>
      <c r="F26" s="269"/>
      <c r="K26" s="20"/>
    </row>
    <row r="27" spans="1:11" ht="15.75" customHeight="1">
      <c r="A27" s="90">
        <v>2</v>
      </c>
      <c r="B27" s="163"/>
      <c r="C27" s="204">
        <v>0</v>
      </c>
      <c r="D27" s="204">
        <v>0</v>
      </c>
      <c r="E27" s="204">
        <f aca="true" t="shared" si="0" ref="E27:E32">C27-D27</f>
        <v>0</v>
      </c>
      <c r="F27" s="269"/>
      <c r="K27" s="20"/>
    </row>
    <row r="28" spans="1:11" ht="15.75" customHeight="1">
      <c r="A28" s="90">
        <v>3</v>
      </c>
      <c r="B28" s="163"/>
      <c r="C28" s="204">
        <v>0</v>
      </c>
      <c r="D28" s="204">
        <v>0</v>
      </c>
      <c r="E28" s="204">
        <f t="shared" si="0"/>
        <v>0</v>
      </c>
      <c r="F28" s="269"/>
      <c r="K28" s="20"/>
    </row>
    <row r="29" spans="1:11" ht="15.75" customHeight="1">
      <c r="A29" s="90">
        <v>4</v>
      </c>
      <c r="B29" s="163"/>
      <c r="C29" s="204">
        <v>0</v>
      </c>
      <c r="D29" s="204">
        <v>0</v>
      </c>
      <c r="E29" s="204">
        <f t="shared" si="0"/>
        <v>0</v>
      </c>
      <c r="F29" s="269"/>
      <c r="K29" s="20"/>
    </row>
    <row r="30" spans="1:11" ht="15.75" customHeight="1">
      <c r="A30" s="90">
        <v>5</v>
      </c>
      <c r="B30" s="163"/>
      <c r="C30" s="204">
        <v>0</v>
      </c>
      <c r="D30" s="204">
        <v>0</v>
      </c>
      <c r="E30" s="204">
        <f t="shared" si="0"/>
        <v>0</v>
      </c>
      <c r="F30" s="269"/>
      <c r="K30" s="20"/>
    </row>
    <row r="31" spans="1:11" ht="15.75" customHeight="1">
      <c r="A31" s="90">
        <v>6</v>
      </c>
      <c r="B31" s="163"/>
      <c r="C31" s="204">
        <v>0</v>
      </c>
      <c r="D31" s="204">
        <v>0</v>
      </c>
      <c r="E31" s="204">
        <f t="shared" si="0"/>
        <v>0</v>
      </c>
      <c r="F31" s="269"/>
      <c r="K31" s="20"/>
    </row>
    <row r="32" spans="1:11" ht="15.75" customHeight="1">
      <c r="A32" s="90">
        <v>7</v>
      </c>
      <c r="B32" s="163"/>
      <c r="C32" s="204">
        <v>0</v>
      </c>
      <c r="D32" s="204">
        <v>0</v>
      </c>
      <c r="E32" s="204">
        <f t="shared" si="0"/>
        <v>0</v>
      </c>
      <c r="F32" s="269"/>
      <c r="K32" s="20"/>
    </row>
    <row r="33" spans="1:11" ht="18" customHeight="1" thickBot="1">
      <c r="A33" s="136" t="s">
        <v>164</v>
      </c>
      <c r="B33" s="112"/>
      <c r="C33" s="194" t="s">
        <v>178</v>
      </c>
      <c r="D33" s="194" t="s">
        <v>178</v>
      </c>
      <c r="E33" s="270">
        <f>IF(E26&gt;0,E26,0)+IF(E27&gt;0,E27,0)+IF(E28&gt;0,E28,0)+IF(E29&gt;0,E29,0)+IF(E30&gt;0,E30,0)+IF(E31&gt;0,E31,0)+IF(E32&gt;0,E32,0)</f>
        <v>0</v>
      </c>
      <c r="F33" s="195" t="s">
        <v>70</v>
      </c>
      <c r="K33" s="20"/>
    </row>
    <row r="34" spans="1:11" ht="9.75" customHeight="1" thickBot="1">
      <c r="A34" s="7"/>
      <c r="B34" s="7"/>
      <c r="C34" s="5"/>
      <c r="D34" s="5"/>
      <c r="E34" s="5"/>
      <c r="F34" s="5"/>
      <c r="K34" s="20"/>
    </row>
    <row r="35" spans="1:11" ht="15.75" customHeight="1">
      <c r="A35" s="95"/>
      <c r="B35" s="76"/>
      <c r="C35" s="402" t="s">
        <v>307</v>
      </c>
      <c r="D35" s="457"/>
      <c r="E35" s="457"/>
      <c r="F35" s="458"/>
      <c r="K35" s="20"/>
    </row>
    <row r="36" spans="1:11" ht="15.75" customHeight="1">
      <c r="A36" s="96"/>
      <c r="B36" s="18"/>
      <c r="C36" s="361" t="s">
        <v>114</v>
      </c>
      <c r="D36" s="364"/>
      <c r="E36" s="361" t="s">
        <v>291</v>
      </c>
      <c r="F36" s="454"/>
      <c r="K36" s="20"/>
    </row>
    <row r="37" spans="1:11" ht="15.75" customHeight="1">
      <c r="A37" s="90">
        <v>112</v>
      </c>
      <c r="B37" s="106" t="s">
        <v>102</v>
      </c>
      <c r="C37" s="22"/>
      <c r="D37" s="24">
        <f>+C32+C31+C30+C29+C28+C27+C26</f>
        <v>0</v>
      </c>
      <c r="E37" s="11"/>
      <c r="F37" s="97"/>
      <c r="K37" s="20"/>
    </row>
    <row r="38" spans="1:11" ht="15.75" customHeight="1">
      <c r="A38" s="90">
        <v>112</v>
      </c>
      <c r="B38" s="106" t="s">
        <v>174</v>
      </c>
      <c r="C38" s="22"/>
      <c r="D38" s="24">
        <f>D37-D39</f>
        <v>0</v>
      </c>
      <c r="E38" s="11"/>
      <c r="F38" s="97"/>
      <c r="K38" s="20"/>
    </row>
    <row r="39" spans="1:11" ht="15.75" customHeight="1" thickBot="1">
      <c r="A39" s="182">
        <v>113</v>
      </c>
      <c r="B39" s="112" t="s">
        <v>175</v>
      </c>
      <c r="C39" s="267"/>
      <c r="D39" s="268">
        <f>+E33</f>
        <v>0</v>
      </c>
      <c r="E39" s="137"/>
      <c r="F39" s="145"/>
      <c r="K39" s="20"/>
    </row>
    <row r="40" spans="1:11" ht="15.75" customHeight="1" thickBot="1">
      <c r="A40" s="455" t="s">
        <v>309</v>
      </c>
      <c r="B40" s="456"/>
      <c r="C40" s="456"/>
      <c r="D40" s="456"/>
      <c r="E40" s="456"/>
      <c r="F40" s="456"/>
      <c r="K40" s="20"/>
    </row>
    <row r="41" spans="1:11" ht="15.75" customHeight="1">
      <c r="A41" s="95"/>
      <c r="B41" s="76"/>
      <c r="C41" s="402" t="s">
        <v>307</v>
      </c>
      <c r="D41" s="457"/>
      <c r="E41" s="457"/>
      <c r="F41" s="458"/>
      <c r="K41" s="20"/>
    </row>
    <row r="42" spans="1:11" ht="15.75" customHeight="1">
      <c r="A42" s="96"/>
      <c r="B42" s="18"/>
      <c r="C42" s="361" t="s">
        <v>114</v>
      </c>
      <c r="D42" s="364"/>
      <c r="E42" s="361" t="s">
        <v>291</v>
      </c>
      <c r="F42" s="454"/>
      <c r="K42" s="20"/>
    </row>
    <row r="43" spans="1:11" ht="15.75" customHeight="1">
      <c r="A43" s="90">
        <v>114</v>
      </c>
      <c r="B43" s="106" t="s">
        <v>339</v>
      </c>
      <c r="C43" s="22"/>
      <c r="D43" s="24">
        <f>+'DP2'!G45</f>
        <v>0</v>
      </c>
      <c r="E43" s="11"/>
      <c r="F43" s="97"/>
      <c r="K43" s="20"/>
    </row>
    <row r="44" spans="1:11" ht="15.75" customHeight="1">
      <c r="A44" s="90">
        <v>115</v>
      </c>
      <c r="B44" s="106" t="s">
        <v>340</v>
      </c>
      <c r="C44" s="22"/>
      <c r="D44" s="24">
        <f>IF('DP3'!C33&gt;0,'DP3'!C33,0)+'DP4'!D42</f>
        <v>0</v>
      </c>
      <c r="E44" s="11"/>
      <c r="F44" s="97"/>
      <c r="K44" s="20"/>
    </row>
    <row r="45" spans="1:11" ht="15.75" customHeight="1">
      <c r="A45" s="90">
        <v>116</v>
      </c>
      <c r="B45" s="106" t="s">
        <v>341</v>
      </c>
      <c r="C45" s="22"/>
      <c r="D45" s="24">
        <f>IF('DP3'!C35&gt;0,'DP3'!C35,0)+'DP4'!D46</f>
        <v>0</v>
      </c>
      <c r="E45" s="11"/>
      <c r="F45" s="97"/>
      <c r="K45" s="20"/>
    </row>
    <row r="46" spans="1:11" ht="15.75" customHeight="1">
      <c r="A46" s="90">
        <v>117</v>
      </c>
      <c r="B46" s="106" t="s">
        <v>342</v>
      </c>
      <c r="C46" s="22"/>
      <c r="D46" s="24">
        <f>'DP4'!D54</f>
        <v>0</v>
      </c>
      <c r="E46" s="11"/>
      <c r="F46" s="97"/>
      <c r="K46" s="20"/>
    </row>
    <row r="47" spans="1:11" ht="15.75" customHeight="1" thickBot="1">
      <c r="A47" s="129">
        <v>118</v>
      </c>
      <c r="B47" s="79" t="s">
        <v>343</v>
      </c>
      <c r="C47" s="265"/>
      <c r="D47" s="266">
        <f>+C16</f>
        <v>0</v>
      </c>
      <c r="E47" s="80"/>
      <c r="F47" s="104"/>
      <c r="K47" s="20"/>
    </row>
    <row r="48" spans="1:11" ht="9.75" customHeight="1">
      <c r="A48" s="61" t="s">
        <v>383</v>
      </c>
      <c r="B48" s="72"/>
      <c r="C48" s="18"/>
      <c r="D48" s="18"/>
      <c r="E48" s="18"/>
      <c r="F48" s="18"/>
      <c r="K48" s="20"/>
    </row>
    <row r="49" spans="1:11" ht="12.75">
      <c r="A49" s="7"/>
      <c r="B49" s="7"/>
      <c r="C49" s="53">
        <v>5</v>
      </c>
      <c r="D49" s="5"/>
      <c r="E49" s="5"/>
      <c r="F49" s="5"/>
      <c r="K49" s="20"/>
    </row>
    <row r="50" spans="1:11" ht="12.75">
      <c r="A50" s="21"/>
      <c r="B50" s="21"/>
      <c r="C50" s="26"/>
      <c r="D50" s="20"/>
      <c r="E50" s="20"/>
      <c r="F50" s="20"/>
      <c r="K50" s="20"/>
    </row>
    <row r="51" spans="1:11" ht="12.75">
      <c r="A51" s="21"/>
      <c r="B51" s="21"/>
      <c r="C51" s="26"/>
      <c r="D51" s="20"/>
      <c r="E51" s="20"/>
      <c r="F51" s="20"/>
      <c r="K51" s="20"/>
    </row>
    <row r="52" spans="1:11" ht="12.75">
      <c r="A52" s="21"/>
      <c r="B52" s="21"/>
      <c r="C52" s="26"/>
      <c r="D52" s="20"/>
      <c r="E52" s="20"/>
      <c r="F52" s="20"/>
      <c r="K52" s="20"/>
    </row>
    <row r="53" spans="1:11" ht="12.75">
      <c r="A53" s="21"/>
      <c r="B53" s="21"/>
      <c r="C53" s="26"/>
      <c r="D53" s="20"/>
      <c r="E53" s="20"/>
      <c r="F53" s="20"/>
      <c r="K53" s="20"/>
    </row>
    <row r="54" spans="1:11" ht="12.75">
      <c r="A54" s="21"/>
      <c r="B54" s="21"/>
      <c r="C54" s="26"/>
      <c r="D54" s="20"/>
      <c r="E54" s="20"/>
      <c r="F54" s="20"/>
      <c r="K54" s="20"/>
    </row>
    <row r="55" spans="1:11" ht="12.75">
      <c r="A55" s="21"/>
      <c r="B55" s="21"/>
      <c r="C55" s="26"/>
      <c r="D55" s="20"/>
      <c r="E55" s="20"/>
      <c r="F55" s="20"/>
      <c r="K55" s="20"/>
    </row>
    <row r="56" spans="1:11" ht="12.75">
      <c r="A56" s="21"/>
      <c r="B56" s="21"/>
      <c r="C56" s="26"/>
      <c r="D56" s="20"/>
      <c r="E56" s="20"/>
      <c r="F56" s="20"/>
      <c r="K56" s="20"/>
    </row>
    <row r="57" spans="1:11" ht="12.75">
      <c r="A57" s="21"/>
      <c r="B57" s="21"/>
      <c r="C57" s="26"/>
      <c r="D57" s="20"/>
      <c r="E57" s="20"/>
      <c r="F57" s="20"/>
      <c r="K57" s="20"/>
    </row>
    <row r="58" spans="1:11" ht="12.75">
      <c r="A58" s="21"/>
      <c r="B58" s="21"/>
      <c r="C58" s="26"/>
      <c r="D58" s="20"/>
      <c r="E58" s="20"/>
      <c r="F58" s="20"/>
      <c r="K58" s="20"/>
    </row>
    <row r="59" spans="1:11" ht="12.75">
      <c r="A59" s="21"/>
      <c r="B59" s="21"/>
      <c r="C59" s="26"/>
      <c r="D59" s="20"/>
      <c r="E59" s="20"/>
      <c r="F59" s="20"/>
      <c r="K59" s="20"/>
    </row>
    <row r="60" spans="1:11" ht="12.75">
      <c r="A60" s="21"/>
      <c r="B60" s="21"/>
      <c r="C60" s="26"/>
      <c r="D60" s="20"/>
      <c r="E60" s="20"/>
      <c r="F60" s="20"/>
      <c r="K60" s="20"/>
    </row>
    <row r="61" spans="1:11" ht="12.75">
      <c r="A61" s="21"/>
      <c r="B61" s="21"/>
      <c r="C61" s="26"/>
      <c r="D61" s="20"/>
      <c r="E61" s="20"/>
      <c r="F61" s="20"/>
      <c r="K61" s="20"/>
    </row>
    <row r="62" spans="1:11" ht="12.75">
      <c r="A62" s="21"/>
      <c r="B62" s="21"/>
      <c r="C62" s="26"/>
      <c r="D62" s="20"/>
      <c r="E62" s="20"/>
      <c r="F62" s="20"/>
      <c r="K62" s="20"/>
    </row>
    <row r="63" spans="1:11" ht="12.75">
      <c r="A63" s="21"/>
      <c r="B63" s="21"/>
      <c r="C63" s="26"/>
      <c r="D63" s="20"/>
      <c r="E63" s="20"/>
      <c r="F63" s="20"/>
      <c r="K63" s="20"/>
    </row>
    <row r="64" spans="1:11" ht="12.75">
      <c r="A64" s="21"/>
      <c r="B64" s="21"/>
      <c r="C64" s="26"/>
      <c r="D64" s="20"/>
      <c r="E64" s="20"/>
      <c r="F64" s="20"/>
      <c r="K64" s="20"/>
    </row>
    <row r="65" spans="1:11" ht="12.75">
      <c r="A65" s="21"/>
      <c r="B65" s="21"/>
      <c r="C65" s="26"/>
      <c r="D65" s="20"/>
      <c r="E65" s="20"/>
      <c r="F65" s="20"/>
      <c r="K65" s="20"/>
    </row>
    <row r="66" spans="1:11" ht="12.75">
      <c r="A66" s="21"/>
      <c r="B66" s="21"/>
      <c r="C66" s="26"/>
      <c r="D66" s="20"/>
      <c r="E66" s="20"/>
      <c r="F66" s="20"/>
      <c r="K66" s="20"/>
    </row>
    <row r="67" spans="1:11" ht="12.75">
      <c r="A67" s="21"/>
      <c r="B67" s="21"/>
      <c r="C67" s="26"/>
      <c r="D67" s="20"/>
      <c r="E67" s="20"/>
      <c r="F67" s="20"/>
      <c r="K67" s="20"/>
    </row>
    <row r="68" spans="1:11" ht="12.75">
      <c r="A68" s="21"/>
      <c r="B68" s="21"/>
      <c r="C68" s="26"/>
      <c r="D68" s="20"/>
      <c r="E68" s="20"/>
      <c r="F68" s="20"/>
      <c r="K68" s="20"/>
    </row>
    <row r="69" spans="1:11" ht="12.75">
      <c r="A69" s="21"/>
      <c r="B69" s="21"/>
      <c r="C69" s="26"/>
      <c r="D69" s="20"/>
      <c r="E69" s="20"/>
      <c r="F69" s="20"/>
      <c r="K69" s="20"/>
    </row>
    <row r="70" spans="1:11" ht="12.75">
      <c r="A70" s="21"/>
      <c r="B70" s="21"/>
      <c r="C70" s="26"/>
      <c r="D70" s="20"/>
      <c r="E70" s="20"/>
      <c r="F70" s="20"/>
      <c r="K70" s="20"/>
    </row>
    <row r="71" spans="1:11" ht="12.75">
      <c r="A71" s="21"/>
      <c r="B71" s="21"/>
      <c r="C71" s="26"/>
      <c r="D71" s="20"/>
      <c r="E71" s="20"/>
      <c r="F71" s="20"/>
      <c r="K71" s="20"/>
    </row>
    <row r="72" spans="1:11" ht="12.75">
      <c r="A72" s="21"/>
      <c r="B72" s="21"/>
      <c r="C72" s="26"/>
      <c r="D72" s="20"/>
      <c r="E72" s="20"/>
      <c r="F72" s="20"/>
      <c r="K72" s="20"/>
    </row>
    <row r="73" spans="1:11" ht="12.75">
      <c r="A73" s="21"/>
      <c r="B73" s="21"/>
      <c r="C73" s="26"/>
      <c r="D73" s="20"/>
      <c r="E73" s="20"/>
      <c r="F73" s="20"/>
      <c r="K73" s="20"/>
    </row>
    <row r="74" spans="1:11" ht="12.75">
      <c r="A74" s="21"/>
      <c r="B74" s="21"/>
      <c r="C74" s="26"/>
      <c r="D74" s="20"/>
      <c r="E74" s="20"/>
      <c r="F74" s="20"/>
      <c r="K74" s="20"/>
    </row>
    <row r="75" spans="1:11" ht="12.75">
      <c r="A75" s="21"/>
      <c r="B75" s="21"/>
      <c r="C75" s="26"/>
      <c r="D75" s="20"/>
      <c r="E75" s="20"/>
      <c r="F75" s="20"/>
      <c r="K75" s="20"/>
    </row>
    <row r="76" spans="1:11" ht="12.75">
      <c r="A76" s="21"/>
      <c r="B76" s="21"/>
      <c r="C76" s="26"/>
      <c r="D76" s="20"/>
      <c r="E76" s="20"/>
      <c r="F76" s="20"/>
      <c r="K76" s="20"/>
    </row>
    <row r="77" spans="1:11" ht="12.75">
      <c r="A77" s="21"/>
      <c r="B77" s="21"/>
      <c r="C77" s="26"/>
      <c r="D77" s="20"/>
      <c r="E77" s="20"/>
      <c r="F77" s="20"/>
      <c r="K77" s="20"/>
    </row>
    <row r="78" spans="1:11" ht="12.75">
      <c r="A78" s="21"/>
      <c r="B78" s="21"/>
      <c r="C78" s="26"/>
      <c r="D78" s="20"/>
      <c r="E78" s="20"/>
      <c r="F78" s="20"/>
      <c r="K78" s="20"/>
    </row>
    <row r="79" spans="1:11" ht="12.75">
      <c r="A79" s="21"/>
      <c r="B79" s="21"/>
      <c r="C79" s="26"/>
      <c r="D79" s="20"/>
      <c r="E79" s="20"/>
      <c r="F79" s="20"/>
      <c r="K79" s="20"/>
    </row>
    <row r="80" spans="1:11" ht="12.75">
      <c r="A80" s="21"/>
      <c r="B80" s="21"/>
      <c r="C80" s="26"/>
      <c r="D80" s="20"/>
      <c r="E80" s="20"/>
      <c r="F80" s="20"/>
      <c r="K80" s="20"/>
    </row>
    <row r="81" spans="1:11" ht="12.75">
      <c r="A81" s="21"/>
      <c r="B81" s="21"/>
      <c r="C81" s="26"/>
      <c r="D81" s="20"/>
      <c r="E81" s="20"/>
      <c r="F81" s="20"/>
      <c r="K81" s="20"/>
    </row>
    <row r="82" spans="1:11" ht="12.75">
      <c r="A82" s="21"/>
      <c r="B82" s="21"/>
      <c r="C82" s="26"/>
      <c r="D82" s="20"/>
      <c r="E82" s="20"/>
      <c r="F82" s="20"/>
      <c r="K82" s="20"/>
    </row>
    <row r="83" spans="1:11" ht="12.75">
      <c r="A83" s="21"/>
      <c r="B83" s="21"/>
      <c r="C83" s="26"/>
      <c r="D83" s="20"/>
      <c r="E83" s="20"/>
      <c r="F83" s="20"/>
      <c r="K83" s="20"/>
    </row>
    <row r="84" spans="1:11" ht="12.75">
      <c r="A84" s="21"/>
      <c r="B84" s="21"/>
      <c r="C84" s="26"/>
      <c r="D84" s="20"/>
      <c r="E84" s="20"/>
      <c r="F84" s="20"/>
      <c r="K84" s="20"/>
    </row>
    <row r="85" spans="1:11" ht="12.75">
      <c r="A85" s="21"/>
      <c r="B85" s="21"/>
      <c r="C85" s="26"/>
      <c r="D85" s="20"/>
      <c r="E85" s="20"/>
      <c r="F85" s="20"/>
      <c r="K85" s="20"/>
    </row>
    <row r="86" spans="1:11" ht="12.75">
      <c r="A86" s="21"/>
      <c r="B86" s="21"/>
      <c r="C86" s="26"/>
      <c r="D86" s="20"/>
      <c r="E86" s="20"/>
      <c r="F86" s="20"/>
      <c r="K86" s="20"/>
    </row>
    <row r="87" spans="1:11" ht="12.75">
      <c r="A87" s="21"/>
      <c r="B87" s="21"/>
      <c r="C87" s="26"/>
      <c r="D87" s="20"/>
      <c r="E87" s="20"/>
      <c r="F87" s="20"/>
      <c r="K87" s="20"/>
    </row>
    <row r="88" spans="1:11" ht="12.75">
      <c r="A88" s="21"/>
      <c r="B88" s="21"/>
      <c r="C88" s="26"/>
      <c r="D88" s="20"/>
      <c r="E88" s="20"/>
      <c r="F88" s="20"/>
      <c r="K88" s="20"/>
    </row>
    <row r="89" spans="1:11" ht="12.75">
      <c r="A89" s="21"/>
      <c r="B89" s="21"/>
      <c r="C89" s="26"/>
      <c r="D89" s="20"/>
      <c r="E89" s="20"/>
      <c r="F89" s="20"/>
      <c r="K89" s="20"/>
    </row>
    <row r="90" spans="1:11" ht="12.75">
      <c r="A90" s="21"/>
      <c r="B90" s="21"/>
      <c r="C90" s="26"/>
      <c r="D90" s="20"/>
      <c r="E90" s="20"/>
      <c r="F90" s="20"/>
      <c r="K90" s="20"/>
    </row>
    <row r="91" spans="1:11" ht="12.75">
      <c r="A91" s="21"/>
      <c r="B91" s="21"/>
      <c r="C91" s="26"/>
      <c r="D91" s="20"/>
      <c r="E91" s="20"/>
      <c r="F91" s="20"/>
      <c r="K91" s="20"/>
    </row>
    <row r="92" spans="1:11" ht="12.75">
      <c r="A92" s="21"/>
      <c r="B92" s="21"/>
      <c r="C92" s="26"/>
      <c r="D92" s="20"/>
      <c r="E92" s="20"/>
      <c r="F92" s="20"/>
      <c r="K92" s="20"/>
    </row>
    <row r="93" spans="1:11" ht="12.75">
      <c r="A93" s="21"/>
      <c r="B93" s="21"/>
      <c r="C93" s="26"/>
      <c r="D93" s="20"/>
      <c r="E93" s="20"/>
      <c r="F93" s="20"/>
      <c r="K93" s="20"/>
    </row>
    <row r="94" spans="1:11" ht="12.75">
      <c r="A94" s="21"/>
      <c r="B94" s="21"/>
      <c r="C94" s="26"/>
      <c r="D94" s="20"/>
      <c r="E94" s="20"/>
      <c r="F94" s="20"/>
      <c r="K94" s="20"/>
    </row>
    <row r="95" spans="1:11" ht="12.75">
      <c r="A95" s="21"/>
      <c r="B95" s="21"/>
      <c r="C95" s="26"/>
      <c r="D95" s="20"/>
      <c r="E95" s="20"/>
      <c r="F95" s="20"/>
      <c r="K95" s="20"/>
    </row>
    <row r="96" spans="1:11" ht="12.75">
      <c r="A96" s="21"/>
      <c r="B96" s="21"/>
      <c r="C96" s="26"/>
      <c r="D96" s="20"/>
      <c r="E96" s="20"/>
      <c r="F96" s="20"/>
      <c r="K96" s="20"/>
    </row>
    <row r="97" spans="1:11" ht="12.75">
      <c r="A97" s="21"/>
      <c r="B97" s="21"/>
      <c r="C97" s="26"/>
      <c r="D97" s="20"/>
      <c r="E97" s="20"/>
      <c r="F97" s="20"/>
      <c r="K97" s="20"/>
    </row>
    <row r="98" spans="1:11" ht="12.75">
      <c r="A98" s="21"/>
      <c r="B98" s="21"/>
      <c r="C98" s="26"/>
      <c r="D98" s="20"/>
      <c r="E98" s="20"/>
      <c r="F98" s="20"/>
      <c r="K98" s="20"/>
    </row>
    <row r="99" spans="1:11" ht="12.75">
      <c r="A99" s="21"/>
      <c r="B99" s="21"/>
      <c r="C99" s="26"/>
      <c r="D99" s="20"/>
      <c r="E99" s="20"/>
      <c r="F99" s="20"/>
      <c r="K99" s="20"/>
    </row>
    <row r="100" spans="1:11" ht="12.75">
      <c r="A100" s="21"/>
      <c r="B100" s="21"/>
      <c r="C100" s="26"/>
      <c r="D100" s="20"/>
      <c r="E100" s="20"/>
      <c r="F100" s="20"/>
      <c r="K100" s="20"/>
    </row>
    <row r="101" spans="1:11" ht="12.75">
      <c r="A101" s="21"/>
      <c r="B101" s="21"/>
      <c r="C101" s="26"/>
      <c r="D101" s="20"/>
      <c r="E101" s="20"/>
      <c r="F101" s="20"/>
      <c r="K101" s="20"/>
    </row>
    <row r="102" spans="1:11" ht="12.75">
      <c r="A102" s="21"/>
      <c r="B102" s="21"/>
      <c r="C102" s="26"/>
      <c r="D102" s="20"/>
      <c r="E102" s="20"/>
      <c r="F102" s="20"/>
      <c r="K102" s="20"/>
    </row>
    <row r="103" spans="1:11" ht="12.75">
      <c r="A103" s="21"/>
      <c r="B103" s="21"/>
      <c r="C103" s="26"/>
      <c r="D103" s="20"/>
      <c r="E103" s="20"/>
      <c r="F103" s="20"/>
      <c r="K103" s="20"/>
    </row>
    <row r="104" spans="1:11" ht="12.75">
      <c r="A104" s="21"/>
      <c r="B104" s="21"/>
      <c r="C104" s="26"/>
      <c r="D104" s="20"/>
      <c r="E104" s="20"/>
      <c r="F104" s="20"/>
      <c r="K104" s="20"/>
    </row>
    <row r="105" spans="1:11" ht="12.75">
      <c r="A105" s="21"/>
      <c r="B105" s="21"/>
      <c r="C105" s="26"/>
      <c r="D105" s="20"/>
      <c r="E105" s="20"/>
      <c r="F105" s="20"/>
      <c r="K105" s="20"/>
    </row>
    <row r="106" spans="1:11" ht="12.75">
      <c r="A106" s="21"/>
      <c r="B106" s="21"/>
      <c r="C106" s="26"/>
      <c r="D106" s="20"/>
      <c r="E106" s="20"/>
      <c r="F106" s="20"/>
      <c r="K106" s="20"/>
    </row>
    <row r="107" spans="1:11" ht="12.75">
      <c r="A107" s="21"/>
      <c r="B107" s="21"/>
      <c r="C107" s="26"/>
      <c r="D107" s="20"/>
      <c r="E107" s="20"/>
      <c r="F107" s="20"/>
      <c r="K107" s="20"/>
    </row>
    <row r="108" spans="1:11" ht="12.75">
      <c r="A108" s="21"/>
      <c r="B108" s="21"/>
      <c r="C108" s="26"/>
      <c r="D108" s="20"/>
      <c r="E108" s="20"/>
      <c r="F108" s="20"/>
      <c r="K108" s="20"/>
    </row>
    <row r="109" spans="1:11" ht="12.75">
      <c r="A109" s="21"/>
      <c r="B109" s="21"/>
      <c r="C109" s="26"/>
      <c r="D109" s="20"/>
      <c r="E109" s="20"/>
      <c r="F109" s="20"/>
      <c r="K109" s="20"/>
    </row>
    <row r="110" spans="1:11" ht="12.75">
      <c r="A110" s="21"/>
      <c r="B110" s="21"/>
      <c r="C110" s="26"/>
      <c r="D110" s="20"/>
      <c r="E110" s="20"/>
      <c r="F110" s="20"/>
      <c r="K110" s="20"/>
    </row>
    <row r="111" spans="1:11" ht="12.75">
      <c r="A111" s="21"/>
      <c r="B111" s="21"/>
      <c r="C111" s="26"/>
      <c r="D111" s="20"/>
      <c r="E111" s="20"/>
      <c r="F111" s="20"/>
      <c r="K111" s="20"/>
    </row>
    <row r="112" spans="1:11" ht="12.75">
      <c r="A112" s="21"/>
      <c r="B112" s="21"/>
      <c r="C112" s="26"/>
      <c r="D112" s="20"/>
      <c r="E112" s="20"/>
      <c r="F112" s="20"/>
      <c r="K112" s="20"/>
    </row>
    <row r="113" spans="1:11" ht="12.75">
      <c r="A113" s="21"/>
      <c r="B113" s="21"/>
      <c r="C113" s="26"/>
      <c r="D113" s="20"/>
      <c r="E113" s="20"/>
      <c r="F113" s="20"/>
      <c r="K113" s="20"/>
    </row>
    <row r="114" spans="1:11" ht="12.75">
      <c r="A114" s="21"/>
      <c r="B114" s="21"/>
      <c r="C114" s="26"/>
      <c r="D114" s="20"/>
      <c r="E114" s="20"/>
      <c r="F114" s="20"/>
      <c r="K114" s="20"/>
    </row>
    <row r="115" spans="1:11" ht="12.75">
      <c r="A115" s="21"/>
      <c r="B115" s="21"/>
      <c r="C115" s="26"/>
      <c r="D115" s="20"/>
      <c r="E115" s="20"/>
      <c r="F115" s="20"/>
      <c r="K115" s="20"/>
    </row>
    <row r="116" spans="1:11" ht="12.75">
      <c r="A116" s="21"/>
      <c r="B116" s="21"/>
      <c r="C116" s="26"/>
      <c r="D116" s="20"/>
      <c r="E116" s="20"/>
      <c r="F116" s="20"/>
      <c r="K116" s="20"/>
    </row>
    <row r="117" spans="1:11" ht="12.75">
      <c r="A117" s="21"/>
      <c r="B117" s="21"/>
      <c r="C117" s="26"/>
      <c r="D117" s="20"/>
      <c r="E117" s="20"/>
      <c r="F117" s="20"/>
      <c r="K117" s="20"/>
    </row>
    <row r="118" spans="1:11" ht="12.75">
      <c r="A118" s="21"/>
      <c r="B118" s="21"/>
      <c r="C118" s="26"/>
      <c r="D118" s="20"/>
      <c r="E118" s="20"/>
      <c r="F118" s="20"/>
      <c r="K118" s="20"/>
    </row>
    <row r="119" spans="1:11" ht="12.75">
      <c r="A119" s="21"/>
      <c r="B119" s="21"/>
      <c r="C119" s="26"/>
      <c r="D119" s="20"/>
      <c r="E119" s="20"/>
      <c r="F119" s="20"/>
      <c r="K119" s="20"/>
    </row>
    <row r="120" spans="1:11" ht="12.75">
      <c r="A120" s="21"/>
      <c r="B120" s="21"/>
      <c r="C120" s="26"/>
      <c r="D120" s="20"/>
      <c r="E120" s="20"/>
      <c r="F120" s="20"/>
      <c r="K120" s="20"/>
    </row>
    <row r="121" spans="1:11" ht="12.75">
      <c r="A121" s="21"/>
      <c r="B121" s="21"/>
      <c r="C121" s="26"/>
      <c r="D121" s="20"/>
      <c r="E121" s="20"/>
      <c r="F121" s="20"/>
      <c r="K121" s="20"/>
    </row>
    <row r="122" spans="1:11" ht="12.75">
      <c r="A122" s="21"/>
      <c r="B122" s="21"/>
      <c r="C122" s="26"/>
      <c r="D122" s="20"/>
      <c r="E122" s="20"/>
      <c r="F122" s="20"/>
      <c r="K122" s="20"/>
    </row>
    <row r="123" spans="1:11" ht="12.75">
      <c r="A123" s="21"/>
      <c r="B123" s="21"/>
      <c r="C123" s="26"/>
      <c r="D123" s="20"/>
      <c r="E123" s="20"/>
      <c r="F123" s="20"/>
      <c r="K123" s="20"/>
    </row>
    <row r="124" spans="1:11" ht="12.75">
      <c r="A124" s="21"/>
      <c r="B124" s="21"/>
      <c r="C124" s="26"/>
      <c r="D124" s="20"/>
      <c r="E124" s="20"/>
      <c r="F124" s="20"/>
      <c r="K124" s="20"/>
    </row>
    <row r="125" spans="1:11" ht="12.75">
      <c r="A125" s="21"/>
      <c r="B125" s="21"/>
      <c r="C125" s="26"/>
      <c r="D125" s="20"/>
      <c r="E125" s="20"/>
      <c r="F125" s="20"/>
      <c r="K125" s="20"/>
    </row>
    <row r="126" spans="1:11" ht="12.75">
      <c r="A126" s="21"/>
      <c r="B126" s="21"/>
      <c r="C126" s="26"/>
      <c r="D126" s="20"/>
      <c r="E126" s="20"/>
      <c r="F126" s="20"/>
      <c r="K126" s="20"/>
    </row>
    <row r="127" spans="1:11" ht="12.75">
      <c r="A127" s="21"/>
      <c r="B127" s="21"/>
      <c r="C127" s="26"/>
      <c r="D127" s="20"/>
      <c r="E127" s="20"/>
      <c r="F127" s="20"/>
      <c r="K127" s="20"/>
    </row>
    <row r="128" spans="1:11" ht="12.75">
      <c r="A128" s="21"/>
      <c r="B128" s="21"/>
      <c r="C128" s="26"/>
      <c r="D128" s="20"/>
      <c r="E128" s="20"/>
      <c r="F128" s="20"/>
      <c r="K128" s="20"/>
    </row>
    <row r="129" spans="1:11" ht="12.75">
      <c r="A129" s="21"/>
      <c r="B129" s="21"/>
      <c r="C129" s="26"/>
      <c r="D129" s="20"/>
      <c r="E129" s="20"/>
      <c r="F129" s="20"/>
      <c r="K129" s="20"/>
    </row>
    <row r="130" spans="1:11" ht="12.75">
      <c r="A130" s="21"/>
      <c r="B130" s="21"/>
      <c r="C130" s="26"/>
      <c r="D130" s="20"/>
      <c r="E130" s="20"/>
      <c r="F130" s="20"/>
      <c r="K130" s="20"/>
    </row>
    <row r="131" spans="1:11" ht="12.75">
      <c r="A131" s="21"/>
      <c r="B131" s="21"/>
      <c r="C131" s="26"/>
      <c r="D131" s="20"/>
      <c r="E131" s="20"/>
      <c r="F131" s="20"/>
      <c r="K131" s="20"/>
    </row>
    <row r="132" spans="1:11" ht="12.75">
      <c r="A132" s="21"/>
      <c r="B132" s="21"/>
      <c r="C132" s="26"/>
      <c r="D132" s="20"/>
      <c r="E132" s="20"/>
      <c r="F132" s="20"/>
      <c r="K132" s="20"/>
    </row>
    <row r="133" spans="1:11" ht="12.75">
      <c r="A133" s="21"/>
      <c r="B133" s="21"/>
      <c r="C133" s="26"/>
      <c r="D133" s="20"/>
      <c r="E133" s="20"/>
      <c r="F133" s="20"/>
      <c r="K133" s="20"/>
    </row>
    <row r="134" spans="1:11" ht="12.75">
      <c r="A134" s="21"/>
      <c r="B134" s="21"/>
      <c r="C134" s="26"/>
      <c r="D134" s="20"/>
      <c r="E134" s="20"/>
      <c r="F134" s="20"/>
      <c r="K134" s="20"/>
    </row>
    <row r="135" spans="1:11" ht="12.75">
      <c r="A135" s="21"/>
      <c r="B135" s="21"/>
      <c r="C135" s="26"/>
      <c r="D135" s="20"/>
      <c r="E135" s="20"/>
      <c r="F135" s="20"/>
      <c r="K135" s="20"/>
    </row>
    <row r="136" spans="1:11" ht="12.75">
      <c r="A136" s="21"/>
      <c r="B136" s="21"/>
      <c r="C136" s="26"/>
      <c r="D136" s="20"/>
      <c r="E136" s="20"/>
      <c r="F136" s="20"/>
      <c r="K136" s="20"/>
    </row>
    <row r="137" spans="1:11" ht="12.75">
      <c r="A137" s="21"/>
      <c r="B137" s="21"/>
      <c r="C137" s="26"/>
      <c r="D137" s="20"/>
      <c r="E137" s="20"/>
      <c r="F137" s="20"/>
      <c r="K137" s="20"/>
    </row>
    <row r="138" spans="1:11" ht="12.75">
      <c r="A138" s="21"/>
      <c r="B138" s="21"/>
      <c r="C138" s="26"/>
      <c r="D138" s="20"/>
      <c r="E138" s="20"/>
      <c r="F138" s="20"/>
      <c r="K138" s="20"/>
    </row>
    <row r="139" spans="1:11" ht="12.75">
      <c r="A139" s="21"/>
      <c r="B139" s="21"/>
      <c r="C139" s="26"/>
      <c r="D139" s="20"/>
      <c r="E139" s="20"/>
      <c r="F139" s="20"/>
      <c r="K139" s="20"/>
    </row>
    <row r="140" spans="1:11" ht="12.75">
      <c r="A140" s="21"/>
      <c r="B140" s="21"/>
      <c r="C140" s="26"/>
      <c r="D140" s="20"/>
      <c r="E140" s="20"/>
      <c r="F140" s="20"/>
      <c r="K140" s="20"/>
    </row>
    <row r="141" spans="1:11" ht="12.75">
      <c r="A141" s="21"/>
      <c r="B141" s="21"/>
      <c r="C141" s="26"/>
      <c r="D141" s="20"/>
      <c r="E141" s="20"/>
      <c r="F141" s="20"/>
      <c r="K141" s="20"/>
    </row>
    <row r="142" spans="1:11" ht="12.75">
      <c r="A142" s="21"/>
      <c r="B142" s="21"/>
      <c r="C142" s="26"/>
      <c r="D142" s="20"/>
      <c r="E142" s="20"/>
      <c r="F142" s="20"/>
      <c r="K142" s="20"/>
    </row>
    <row r="143" spans="1:11" ht="12.75">
      <c r="A143" s="21"/>
      <c r="B143" s="21"/>
      <c r="C143" s="26"/>
      <c r="D143" s="20"/>
      <c r="E143" s="20"/>
      <c r="F143" s="20"/>
      <c r="K143" s="20"/>
    </row>
    <row r="144" spans="1:11" ht="12.75">
      <c r="A144" s="21"/>
      <c r="B144" s="21"/>
      <c r="C144" s="26"/>
      <c r="D144" s="20"/>
      <c r="E144" s="20"/>
      <c r="F144" s="20"/>
      <c r="K144" s="20"/>
    </row>
    <row r="145" spans="1:11" ht="12.75">
      <c r="A145" s="21"/>
      <c r="B145" s="21"/>
      <c r="C145" s="26"/>
      <c r="D145" s="20"/>
      <c r="E145" s="20"/>
      <c r="F145" s="20"/>
      <c r="K145" s="20"/>
    </row>
    <row r="146" spans="1:11" ht="12.75">
      <c r="A146" s="21"/>
      <c r="B146" s="21"/>
      <c r="C146" s="26"/>
      <c r="D146" s="20"/>
      <c r="E146" s="20"/>
      <c r="F146" s="20"/>
      <c r="K146" s="20"/>
    </row>
    <row r="147" spans="1:11" ht="12.75">
      <c r="A147" s="21"/>
      <c r="B147" s="21"/>
      <c r="C147" s="26"/>
      <c r="D147" s="20"/>
      <c r="E147" s="20"/>
      <c r="F147" s="20"/>
      <c r="K147" s="20"/>
    </row>
    <row r="148" spans="1:11" ht="12.75">
      <c r="A148" s="21"/>
      <c r="B148" s="21"/>
      <c r="C148" s="26"/>
      <c r="D148" s="20"/>
      <c r="E148" s="20"/>
      <c r="F148" s="20"/>
      <c r="K148" s="20"/>
    </row>
    <row r="149" spans="1:11" ht="12.75">
      <c r="A149" s="21"/>
      <c r="B149" s="21"/>
      <c r="C149" s="26"/>
      <c r="D149" s="20"/>
      <c r="E149" s="20"/>
      <c r="F149" s="20"/>
      <c r="K149" s="20"/>
    </row>
    <row r="150" spans="1:11" ht="12.75">
      <c r="A150" s="21"/>
      <c r="B150" s="21"/>
      <c r="C150" s="26"/>
      <c r="D150" s="20"/>
      <c r="E150" s="20"/>
      <c r="F150" s="20"/>
      <c r="K150" s="20"/>
    </row>
    <row r="151" spans="1:11" ht="12.75">
      <c r="A151" s="21"/>
      <c r="B151" s="21"/>
      <c r="C151" s="26"/>
      <c r="D151" s="20"/>
      <c r="E151" s="20"/>
      <c r="F151" s="20"/>
      <c r="K151" s="20"/>
    </row>
    <row r="152" spans="1:11" ht="12.75">
      <c r="A152" s="21"/>
      <c r="B152" s="21"/>
      <c r="C152" s="26"/>
      <c r="D152" s="20"/>
      <c r="E152" s="20"/>
      <c r="F152" s="20"/>
      <c r="K152" s="20"/>
    </row>
    <row r="153" spans="1:11" ht="12.75">
      <c r="A153" s="21"/>
      <c r="B153" s="21"/>
      <c r="C153" s="26"/>
      <c r="D153" s="20"/>
      <c r="E153" s="20"/>
      <c r="F153" s="20"/>
      <c r="K153" s="20"/>
    </row>
    <row r="154" spans="1:11" ht="12.75">
      <c r="A154" s="21"/>
      <c r="B154" s="21"/>
      <c r="C154" s="26"/>
      <c r="D154" s="20"/>
      <c r="E154" s="20"/>
      <c r="F154" s="20"/>
      <c r="K154" s="20"/>
    </row>
    <row r="155" spans="1:11" ht="12.75">
      <c r="A155" s="21"/>
      <c r="B155" s="21"/>
      <c r="C155" s="26"/>
      <c r="D155" s="20"/>
      <c r="E155" s="20"/>
      <c r="F155" s="20"/>
      <c r="K155" s="20"/>
    </row>
    <row r="156" spans="1:11" ht="12.75">
      <c r="A156" s="21"/>
      <c r="B156" s="21"/>
      <c r="C156" s="26"/>
      <c r="D156" s="20"/>
      <c r="E156" s="20"/>
      <c r="F156" s="20"/>
      <c r="K156" s="20"/>
    </row>
    <row r="157" spans="1:11" ht="12.75">
      <c r="A157" s="21"/>
      <c r="B157" s="21"/>
      <c r="C157" s="26"/>
      <c r="D157" s="20"/>
      <c r="E157" s="20"/>
      <c r="F157" s="20"/>
      <c r="K157" s="20"/>
    </row>
    <row r="158" spans="1:11" ht="12.75">
      <c r="A158" s="21"/>
      <c r="B158" s="21"/>
      <c r="C158" s="26"/>
      <c r="D158" s="20"/>
      <c r="E158" s="20"/>
      <c r="F158" s="20"/>
      <c r="K158" s="20"/>
    </row>
    <row r="159" spans="1:11" ht="12.75">
      <c r="A159" s="21"/>
      <c r="B159" s="21"/>
      <c r="C159" s="26"/>
      <c r="D159" s="20"/>
      <c r="E159" s="20"/>
      <c r="F159" s="20"/>
      <c r="K159" s="20"/>
    </row>
    <row r="160" spans="1:11" ht="12.75">
      <c r="A160" s="21"/>
      <c r="B160" s="21"/>
      <c r="C160" s="26"/>
      <c r="D160" s="20"/>
      <c r="E160" s="20"/>
      <c r="F160" s="20"/>
      <c r="K160" s="20"/>
    </row>
    <row r="161" spans="1:11" ht="12.75">
      <c r="A161" s="21"/>
      <c r="B161" s="21"/>
      <c r="C161" s="26"/>
      <c r="D161" s="20"/>
      <c r="E161" s="20"/>
      <c r="F161" s="20"/>
      <c r="K161" s="20"/>
    </row>
    <row r="162" spans="1:11" ht="12.75">
      <c r="A162" s="21"/>
      <c r="B162" s="21"/>
      <c r="C162" s="26"/>
      <c r="D162" s="20"/>
      <c r="E162" s="20"/>
      <c r="F162" s="20"/>
      <c r="K162" s="20"/>
    </row>
    <row r="163" spans="1:11" ht="12.75">
      <c r="A163" s="21"/>
      <c r="B163" s="21"/>
      <c r="C163" s="26"/>
      <c r="D163" s="20"/>
      <c r="E163" s="20"/>
      <c r="F163" s="20"/>
      <c r="K163" s="20"/>
    </row>
    <row r="164" spans="1:11" ht="12.75">
      <c r="A164" s="21"/>
      <c r="B164" s="21"/>
      <c r="C164" s="26"/>
      <c r="D164" s="20"/>
      <c r="E164" s="20"/>
      <c r="F164" s="20"/>
      <c r="K164" s="20"/>
    </row>
    <row r="165" spans="1:11" ht="12.75">
      <c r="A165" s="21"/>
      <c r="B165" s="21"/>
      <c r="C165" s="26"/>
      <c r="D165" s="20"/>
      <c r="E165" s="20"/>
      <c r="F165" s="20"/>
      <c r="K165" s="20"/>
    </row>
    <row r="166" spans="1:11" ht="12.75">
      <c r="A166" s="21"/>
      <c r="B166" s="21"/>
      <c r="C166" s="26"/>
      <c r="D166" s="20"/>
      <c r="E166" s="20"/>
      <c r="F166" s="20"/>
      <c r="K166" s="20"/>
    </row>
    <row r="167" spans="1:11" ht="12.75">
      <c r="A167" s="21"/>
      <c r="B167" s="21"/>
      <c r="C167" s="26"/>
      <c r="D167" s="20"/>
      <c r="E167" s="20"/>
      <c r="F167" s="20"/>
      <c r="K167" s="20"/>
    </row>
    <row r="168" spans="1:11" ht="12.75">
      <c r="A168" s="21"/>
      <c r="B168" s="21"/>
      <c r="C168" s="26"/>
      <c r="D168" s="20"/>
      <c r="E168" s="20"/>
      <c r="F168" s="20"/>
      <c r="K168" s="20"/>
    </row>
    <row r="169" spans="1:11" ht="12.75">
      <c r="A169" s="21"/>
      <c r="B169" s="21"/>
      <c r="C169" s="26"/>
      <c r="D169" s="20"/>
      <c r="E169" s="20"/>
      <c r="F169" s="20"/>
      <c r="K169" s="20"/>
    </row>
    <row r="170" spans="1:11" ht="12.75">
      <c r="A170" s="21"/>
      <c r="B170" s="21"/>
      <c r="C170" s="26"/>
      <c r="D170" s="20"/>
      <c r="E170" s="20"/>
      <c r="F170" s="20"/>
      <c r="K170" s="20"/>
    </row>
    <row r="171" spans="1:11" ht="12.75">
      <c r="A171" s="21"/>
      <c r="B171" s="21"/>
      <c r="C171" s="26"/>
      <c r="D171" s="20"/>
      <c r="E171" s="20"/>
      <c r="F171" s="20"/>
      <c r="K171" s="20"/>
    </row>
    <row r="172" spans="1:11" ht="12.75">
      <c r="A172" s="21"/>
      <c r="B172" s="21"/>
      <c r="C172" s="26"/>
      <c r="D172" s="20"/>
      <c r="E172" s="20"/>
      <c r="F172" s="20"/>
      <c r="K172" s="20"/>
    </row>
    <row r="173" spans="1:11" ht="12.75">
      <c r="A173" s="21"/>
      <c r="B173" s="21"/>
      <c r="C173" s="26"/>
      <c r="D173" s="20"/>
      <c r="E173" s="20"/>
      <c r="F173" s="20"/>
      <c r="K173" s="20"/>
    </row>
    <row r="174" spans="1:11" ht="12.75">
      <c r="A174" s="21"/>
      <c r="B174" s="21"/>
      <c r="C174" s="26"/>
      <c r="D174" s="20"/>
      <c r="E174" s="20"/>
      <c r="F174" s="20"/>
      <c r="K174" s="20"/>
    </row>
    <row r="175" spans="1:11" ht="12.75">
      <c r="A175" s="21"/>
      <c r="B175" s="21"/>
      <c r="C175" s="26"/>
      <c r="D175" s="20"/>
      <c r="E175" s="20"/>
      <c r="F175" s="20"/>
      <c r="K175" s="20"/>
    </row>
    <row r="176" spans="1:11" ht="12.75">
      <c r="A176" s="21"/>
      <c r="B176" s="21"/>
      <c r="C176" s="26"/>
      <c r="D176" s="20"/>
      <c r="E176" s="20"/>
      <c r="F176" s="20"/>
      <c r="K176" s="20"/>
    </row>
    <row r="177" spans="1:11" ht="12.75">
      <c r="A177" s="21"/>
      <c r="B177" s="21"/>
      <c r="C177" s="26"/>
      <c r="D177" s="20"/>
      <c r="E177" s="20"/>
      <c r="F177" s="20"/>
      <c r="K177" s="20"/>
    </row>
    <row r="178" spans="1:11" ht="12.75">
      <c r="A178" s="21"/>
      <c r="B178" s="21"/>
      <c r="C178" s="26"/>
      <c r="D178" s="20"/>
      <c r="E178" s="20"/>
      <c r="F178" s="20"/>
      <c r="K178" s="20"/>
    </row>
    <row r="179" spans="1:11" ht="12.75">
      <c r="A179" s="21"/>
      <c r="B179" s="21"/>
      <c r="C179" s="26"/>
      <c r="D179" s="20"/>
      <c r="E179" s="20"/>
      <c r="F179" s="20"/>
      <c r="K179" s="20"/>
    </row>
    <row r="180" spans="1:11" ht="12.75">
      <c r="A180" s="21"/>
      <c r="B180" s="21"/>
      <c r="C180" s="26"/>
      <c r="D180" s="20"/>
      <c r="E180" s="20"/>
      <c r="F180" s="20"/>
      <c r="K180" s="20"/>
    </row>
    <row r="181" spans="1:11" ht="12.75">
      <c r="A181" s="21"/>
      <c r="B181" s="21"/>
      <c r="C181" s="26"/>
      <c r="D181" s="20"/>
      <c r="E181" s="20"/>
      <c r="F181" s="20"/>
      <c r="K181" s="20"/>
    </row>
    <row r="182" spans="1:11" ht="12.75">
      <c r="A182" s="21"/>
      <c r="B182" s="21"/>
      <c r="C182" s="26"/>
      <c r="D182" s="20"/>
      <c r="E182" s="20"/>
      <c r="F182" s="20"/>
      <c r="K182" s="20"/>
    </row>
    <row r="183" spans="1:11" ht="12.75">
      <c r="A183" s="21"/>
      <c r="B183" s="21"/>
      <c r="C183" s="26"/>
      <c r="D183" s="20"/>
      <c r="E183" s="20"/>
      <c r="F183" s="20"/>
      <c r="K183" s="20"/>
    </row>
    <row r="184" spans="1:11" ht="12.75">
      <c r="A184" s="21"/>
      <c r="B184" s="21"/>
      <c r="C184" s="26"/>
      <c r="D184" s="20"/>
      <c r="E184" s="20"/>
      <c r="F184" s="20"/>
      <c r="K184" s="20"/>
    </row>
    <row r="185" spans="1:11" ht="12.75">
      <c r="A185" s="21"/>
      <c r="B185" s="21"/>
      <c r="C185" s="26"/>
      <c r="D185" s="20"/>
      <c r="E185" s="20"/>
      <c r="F185" s="20"/>
      <c r="K185" s="20"/>
    </row>
    <row r="186" spans="1:11" ht="12.75">
      <c r="A186" s="21"/>
      <c r="B186" s="21"/>
      <c r="C186" s="26"/>
      <c r="D186" s="20"/>
      <c r="E186" s="20"/>
      <c r="F186" s="20"/>
      <c r="K186" s="20"/>
    </row>
    <row r="187" spans="1:11" ht="12.75">
      <c r="A187" s="21"/>
      <c r="B187" s="21"/>
      <c r="C187" s="26"/>
      <c r="D187" s="20"/>
      <c r="E187" s="20"/>
      <c r="F187" s="20"/>
      <c r="K187" s="20"/>
    </row>
    <row r="188" spans="1:11" ht="12.75">
      <c r="A188" s="21"/>
      <c r="B188" s="21"/>
      <c r="C188" s="26"/>
      <c r="D188" s="20"/>
      <c r="E188" s="20"/>
      <c r="F188" s="20"/>
      <c r="K188" s="20"/>
    </row>
    <row r="189" spans="1:11" ht="12.75">
      <c r="A189" s="21"/>
      <c r="B189" s="21"/>
      <c r="C189" s="26"/>
      <c r="D189" s="20"/>
      <c r="E189" s="20"/>
      <c r="F189" s="20"/>
      <c r="K189" s="20"/>
    </row>
    <row r="190" spans="1:11" ht="12.75">
      <c r="A190" s="21"/>
      <c r="B190" s="21"/>
      <c r="C190" s="26"/>
      <c r="D190" s="20"/>
      <c r="E190" s="20"/>
      <c r="F190" s="20"/>
      <c r="K190" s="20"/>
    </row>
    <row r="191" spans="1:11" ht="12.75">
      <c r="A191" s="21"/>
      <c r="B191" s="21"/>
      <c r="C191" s="26"/>
      <c r="D191" s="20"/>
      <c r="E191" s="20"/>
      <c r="F191" s="20"/>
      <c r="K191" s="20"/>
    </row>
    <row r="192" spans="1:11" ht="12.75">
      <c r="A192" s="21"/>
      <c r="B192" s="21"/>
      <c r="C192" s="26"/>
      <c r="D192" s="20"/>
      <c r="E192" s="20"/>
      <c r="F192" s="20"/>
      <c r="K192" s="20"/>
    </row>
    <row r="193" spans="1:11" ht="12.75">
      <c r="A193" s="21"/>
      <c r="B193" s="21"/>
      <c r="C193" s="26"/>
      <c r="D193" s="20"/>
      <c r="E193" s="20"/>
      <c r="F193" s="20"/>
      <c r="K193" s="20"/>
    </row>
    <row r="194" spans="1:11" ht="12.75">
      <c r="A194" s="21"/>
      <c r="B194" s="21"/>
      <c r="C194" s="26"/>
      <c r="D194" s="20"/>
      <c r="E194" s="20"/>
      <c r="F194" s="20"/>
      <c r="K194" s="20"/>
    </row>
    <row r="195" spans="1:11" ht="12.75">
      <c r="A195" s="21"/>
      <c r="B195" s="21"/>
      <c r="C195" s="26"/>
      <c r="D195" s="20"/>
      <c r="E195" s="20"/>
      <c r="F195" s="20"/>
      <c r="K195" s="20"/>
    </row>
    <row r="196" spans="1:11" ht="12.75">
      <c r="A196" s="21"/>
      <c r="B196" s="21"/>
      <c r="C196" s="26"/>
      <c r="D196" s="20"/>
      <c r="E196" s="20"/>
      <c r="F196" s="20"/>
      <c r="K196" s="20"/>
    </row>
    <row r="197" spans="1:11" ht="12.75">
      <c r="A197" s="21"/>
      <c r="B197" s="21"/>
      <c r="C197" s="26"/>
      <c r="D197" s="20"/>
      <c r="E197" s="20"/>
      <c r="F197" s="20"/>
      <c r="K197" s="20"/>
    </row>
    <row r="198" spans="1:11" ht="12.75">
      <c r="A198" s="21"/>
      <c r="B198" s="21"/>
      <c r="C198" s="26"/>
      <c r="D198" s="20"/>
      <c r="E198" s="20"/>
      <c r="F198" s="20"/>
      <c r="K198" s="20"/>
    </row>
    <row r="199" spans="1:11" ht="12.75">
      <c r="A199" s="21"/>
      <c r="B199" s="21"/>
      <c r="C199" s="26"/>
      <c r="D199" s="20"/>
      <c r="E199" s="20"/>
      <c r="F199" s="20"/>
      <c r="K199" s="20"/>
    </row>
    <row r="200" spans="1:11" ht="12.75">
      <c r="A200" s="21"/>
      <c r="B200" s="21"/>
      <c r="C200" s="26"/>
      <c r="D200" s="20"/>
      <c r="E200" s="20"/>
      <c r="F200" s="20"/>
      <c r="K200" s="20"/>
    </row>
    <row r="201" spans="1:11" ht="12.75">
      <c r="A201" s="21"/>
      <c r="B201" s="21"/>
      <c r="C201" s="26"/>
      <c r="D201" s="20"/>
      <c r="E201" s="20"/>
      <c r="F201" s="20"/>
      <c r="K201" s="20"/>
    </row>
    <row r="202" spans="1:11" ht="12.75">
      <c r="A202" s="21"/>
      <c r="B202" s="21"/>
      <c r="C202" s="26"/>
      <c r="D202" s="20"/>
      <c r="E202" s="20"/>
      <c r="F202" s="20"/>
      <c r="K202" s="20"/>
    </row>
    <row r="203" spans="1:11" ht="12.75">
      <c r="A203" s="21"/>
      <c r="B203" s="21"/>
      <c r="C203" s="26"/>
      <c r="D203" s="20"/>
      <c r="E203" s="20"/>
      <c r="F203" s="20"/>
      <c r="K203" s="20"/>
    </row>
    <row r="204" spans="1:11" ht="12.75">
      <c r="A204" s="21"/>
      <c r="B204" s="21"/>
      <c r="C204" s="26"/>
      <c r="D204" s="20"/>
      <c r="E204" s="20"/>
      <c r="F204" s="20"/>
      <c r="K204" s="20"/>
    </row>
    <row r="205" spans="1:11" ht="12.75">
      <c r="A205" s="21"/>
      <c r="B205" s="21"/>
      <c r="C205" s="26"/>
      <c r="D205" s="20"/>
      <c r="E205" s="20"/>
      <c r="F205" s="20"/>
      <c r="K205" s="20"/>
    </row>
    <row r="206" spans="1:11" ht="12.75">
      <c r="A206" s="21"/>
      <c r="B206" s="21"/>
      <c r="C206" s="26"/>
      <c r="D206" s="20"/>
      <c r="E206" s="20"/>
      <c r="F206" s="20"/>
      <c r="K206" s="20"/>
    </row>
    <row r="207" spans="1:11" ht="12.75">
      <c r="A207" s="21"/>
      <c r="B207" s="21"/>
      <c r="C207" s="26"/>
      <c r="D207" s="20"/>
      <c r="E207" s="20"/>
      <c r="F207" s="20"/>
      <c r="K207" s="20"/>
    </row>
    <row r="208" spans="1:11" ht="12.75">
      <c r="A208" s="21"/>
      <c r="B208" s="21"/>
      <c r="C208" s="26"/>
      <c r="D208" s="20"/>
      <c r="E208" s="20"/>
      <c r="F208" s="20"/>
      <c r="K208" s="20"/>
    </row>
    <row r="209" spans="1:11" ht="12.75">
      <c r="A209" s="21"/>
      <c r="B209" s="21"/>
      <c r="C209" s="26"/>
      <c r="D209" s="20"/>
      <c r="E209" s="20"/>
      <c r="F209" s="20"/>
      <c r="K209" s="20"/>
    </row>
    <row r="210" spans="1:11" ht="12.75">
      <c r="A210" s="21"/>
      <c r="B210" s="21"/>
      <c r="C210" s="26"/>
      <c r="D210" s="20"/>
      <c r="E210" s="20"/>
      <c r="F210" s="20"/>
      <c r="K210" s="20"/>
    </row>
    <row r="211" spans="1:11" ht="12.75">
      <c r="A211" s="21"/>
      <c r="B211" s="21"/>
      <c r="C211" s="26"/>
      <c r="D211" s="20"/>
      <c r="E211" s="20"/>
      <c r="F211" s="20"/>
      <c r="K211" s="20"/>
    </row>
    <row r="212" spans="1:11" ht="12.75">
      <c r="A212" s="21"/>
      <c r="B212" s="21"/>
      <c r="C212" s="26"/>
      <c r="D212" s="20"/>
      <c r="E212" s="20"/>
      <c r="F212" s="20"/>
      <c r="K212" s="20"/>
    </row>
    <row r="213" spans="1:11" ht="12.75">
      <c r="A213" s="21"/>
      <c r="B213" s="21"/>
      <c r="C213" s="26"/>
      <c r="D213" s="20"/>
      <c r="E213" s="20"/>
      <c r="F213" s="20"/>
      <c r="K213" s="20"/>
    </row>
    <row r="214" spans="1:11" ht="12.75">
      <c r="A214" s="21"/>
      <c r="B214" s="21"/>
      <c r="C214" s="26"/>
      <c r="D214" s="20"/>
      <c r="E214" s="20"/>
      <c r="F214" s="20"/>
      <c r="K214" s="20"/>
    </row>
    <row r="215" spans="1:11" ht="12.75">
      <c r="A215" s="21"/>
      <c r="B215" s="21"/>
      <c r="C215" s="26"/>
      <c r="D215" s="20"/>
      <c r="E215" s="20"/>
      <c r="F215" s="20"/>
      <c r="K215" s="20"/>
    </row>
    <row r="216" spans="1:11" ht="12.75">
      <c r="A216" s="21"/>
      <c r="B216" s="21"/>
      <c r="C216" s="26"/>
      <c r="D216" s="20"/>
      <c r="E216" s="20"/>
      <c r="F216" s="20"/>
      <c r="K216" s="20"/>
    </row>
    <row r="217" spans="1:11" ht="12.75">
      <c r="A217" s="21"/>
      <c r="B217" s="21"/>
      <c r="C217" s="26"/>
      <c r="D217" s="20"/>
      <c r="E217" s="20"/>
      <c r="F217" s="20"/>
      <c r="K217" s="20"/>
    </row>
    <row r="218" spans="1:11" ht="12.75">
      <c r="A218" s="21"/>
      <c r="B218" s="21"/>
      <c r="C218" s="26"/>
      <c r="D218" s="20"/>
      <c r="E218" s="20"/>
      <c r="F218" s="20"/>
      <c r="K218" s="20"/>
    </row>
    <row r="219" spans="1:11" ht="12.75">
      <c r="A219" s="21"/>
      <c r="B219" s="21"/>
      <c r="C219" s="26"/>
      <c r="D219" s="20"/>
      <c r="E219" s="20"/>
      <c r="F219" s="20"/>
      <c r="K219" s="20"/>
    </row>
    <row r="220" spans="1:11" ht="12.75">
      <c r="A220" s="21"/>
      <c r="B220" s="21"/>
      <c r="C220" s="26"/>
      <c r="D220" s="20"/>
      <c r="E220" s="20"/>
      <c r="F220" s="20"/>
      <c r="K220" s="20"/>
    </row>
    <row r="221" spans="1:11" ht="12.75">
      <c r="A221" s="21"/>
      <c r="B221" s="21"/>
      <c r="C221" s="26"/>
      <c r="D221" s="20"/>
      <c r="E221" s="20"/>
      <c r="F221" s="20"/>
      <c r="K221" s="20"/>
    </row>
    <row r="222" spans="1:11" ht="12.75">
      <c r="A222" s="21"/>
      <c r="B222" s="21"/>
      <c r="C222" s="26"/>
      <c r="D222" s="20"/>
      <c r="E222" s="20"/>
      <c r="F222" s="20"/>
      <c r="K222" s="20"/>
    </row>
    <row r="223" spans="1:11" ht="12.75">
      <c r="A223" s="21"/>
      <c r="B223" s="21"/>
      <c r="C223" s="26"/>
      <c r="D223" s="20"/>
      <c r="E223" s="20"/>
      <c r="F223" s="20"/>
      <c r="K223" s="20"/>
    </row>
    <row r="224" spans="1:11" ht="12.75">
      <c r="A224" s="21"/>
      <c r="B224" s="21"/>
      <c r="C224" s="26"/>
      <c r="D224" s="20"/>
      <c r="E224" s="20"/>
      <c r="F224" s="20"/>
      <c r="K224" s="20"/>
    </row>
    <row r="225" spans="1:11" ht="12.75">
      <c r="A225" s="21"/>
      <c r="B225" s="21"/>
      <c r="C225" s="26"/>
      <c r="D225" s="20"/>
      <c r="E225" s="20"/>
      <c r="F225" s="20"/>
      <c r="K225" s="20"/>
    </row>
    <row r="226" spans="1:11" ht="12.75">
      <c r="A226" s="21"/>
      <c r="B226" s="21"/>
      <c r="C226" s="26"/>
      <c r="D226" s="20"/>
      <c r="E226" s="20"/>
      <c r="F226" s="20"/>
      <c r="K226" s="20"/>
    </row>
    <row r="227" spans="1:11" ht="12.75">
      <c r="A227" s="21"/>
      <c r="B227" s="21"/>
      <c r="C227" s="26"/>
      <c r="D227" s="20"/>
      <c r="E227" s="20"/>
      <c r="F227" s="20"/>
      <c r="K227" s="20"/>
    </row>
    <row r="228" spans="1:11" ht="12.75">
      <c r="A228" s="21"/>
      <c r="B228" s="21"/>
      <c r="C228" s="26"/>
      <c r="D228" s="20"/>
      <c r="E228" s="20"/>
      <c r="F228" s="20"/>
      <c r="K228" s="20"/>
    </row>
    <row r="229" spans="1:11" ht="12.75">
      <c r="A229" s="21"/>
      <c r="B229" s="21"/>
      <c r="C229" s="26"/>
      <c r="D229" s="20"/>
      <c r="E229" s="20"/>
      <c r="F229" s="20"/>
      <c r="K229" s="20"/>
    </row>
    <row r="230" spans="1:11" ht="12.75">
      <c r="A230" s="21"/>
      <c r="B230" s="21"/>
      <c r="C230" s="26"/>
      <c r="D230" s="20"/>
      <c r="E230" s="20"/>
      <c r="F230" s="20"/>
      <c r="K230" s="20"/>
    </row>
    <row r="231" spans="1:11" ht="12.75">
      <c r="A231" s="21"/>
      <c r="B231" s="21"/>
      <c r="C231" s="26"/>
      <c r="D231" s="20"/>
      <c r="E231" s="20"/>
      <c r="F231" s="20"/>
      <c r="K231" s="20"/>
    </row>
    <row r="232" spans="1:11" ht="12.75">
      <c r="A232" s="21"/>
      <c r="B232" s="21"/>
      <c r="C232" s="26"/>
      <c r="D232" s="20"/>
      <c r="E232" s="20"/>
      <c r="F232" s="20"/>
      <c r="K232" s="20"/>
    </row>
    <row r="233" spans="1:11" ht="12.75">
      <c r="A233" s="21"/>
      <c r="B233" s="21"/>
      <c r="C233" s="26"/>
      <c r="D233" s="20"/>
      <c r="E233" s="20"/>
      <c r="F233" s="20"/>
      <c r="K233" s="20"/>
    </row>
    <row r="234" spans="1:11" ht="12.75">
      <c r="A234" s="21"/>
      <c r="B234" s="21"/>
      <c r="C234" s="26"/>
      <c r="D234" s="20"/>
      <c r="E234" s="20"/>
      <c r="F234" s="20"/>
      <c r="K234" s="20"/>
    </row>
    <row r="235" spans="1:11" ht="12.75">
      <c r="A235" s="21"/>
      <c r="B235" s="21"/>
      <c r="C235" s="26"/>
      <c r="D235" s="20"/>
      <c r="E235" s="20"/>
      <c r="F235" s="20"/>
      <c r="K235" s="20"/>
    </row>
    <row r="236" spans="1:11" ht="12.75">
      <c r="A236" s="21"/>
      <c r="B236" s="21"/>
      <c r="C236" s="26"/>
      <c r="D236" s="20"/>
      <c r="E236" s="20"/>
      <c r="F236" s="20"/>
      <c r="K236" s="20"/>
    </row>
    <row r="237" spans="1:11" ht="12.75">
      <c r="A237" s="21"/>
      <c r="B237" s="21"/>
      <c r="C237" s="26"/>
      <c r="D237" s="20"/>
      <c r="E237" s="20"/>
      <c r="F237" s="20"/>
      <c r="K237" s="20"/>
    </row>
    <row r="238" spans="1:11" ht="12.75">
      <c r="A238" s="21"/>
      <c r="B238" s="21"/>
      <c r="C238" s="26"/>
      <c r="D238" s="20"/>
      <c r="E238" s="20"/>
      <c r="F238" s="20"/>
      <c r="K238" s="20"/>
    </row>
    <row r="239" spans="1:11" ht="12.75">
      <c r="A239" s="21"/>
      <c r="B239" s="21"/>
      <c r="C239" s="26"/>
      <c r="D239" s="20"/>
      <c r="E239" s="20"/>
      <c r="F239" s="20"/>
      <c r="K239" s="20"/>
    </row>
    <row r="240" spans="1:11" ht="12.75">
      <c r="A240" s="21"/>
      <c r="B240" s="21"/>
      <c r="C240" s="26"/>
      <c r="D240" s="20"/>
      <c r="E240" s="20"/>
      <c r="F240" s="20"/>
      <c r="K240" s="20"/>
    </row>
    <row r="241" spans="1:11" ht="12.75">
      <c r="A241" s="21"/>
      <c r="B241" s="21"/>
      <c r="C241" s="26"/>
      <c r="D241" s="20"/>
      <c r="E241" s="20"/>
      <c r="F241" s="20"/>
      <c r="K241" s="20"/>
    </row>
    <row r="242" spans="1:11" ht="12.75">
      <c r="A242" s="21"/>
      <c r="B242" s="21"/>
      <c r="C242" s="26"/>
      <c r="D242" s="20"/>
      <c r="E242" s="20"/>
      <c r="F242" s="20"/>
      <c r="K242" s="20"/>
    </row>
    <row r="243" spans="1:11" ht="12.75">
      <c r="A243" s="21"/>
      <c r="B243" s="21"/>
      <c r="C243" s="26"/>
      <c r="D243" s="20"/>
      <c r="E243" s="20"/>
      <c r="F243" s="20"/>
      <c r="K243" s="20"/>
    </row>
    <row r="244" spans="1:11" ht="12.75">
      <c r="A244" s="21"/>
      <c r="B244" s="21"/>
      <c r="C244" s="26"/>
      <c r="D244" s="20"/>
      <c r="E244" s="20"/>
      <c r="F244" s="20"/>
      <c r="K244" s="20"/>
    </row>
    <row r="245" spans="1:11" ht="12.75">
      <c r="A245" s="21"/>
      <c r="B245" s="21"/>
      <c r="C245" s="26"/>
      <c r="D245" s="20"/>
      <c r="E245" s="20"/>
      <c r="F245" s="20"/>
      <c r="K245" s="20"/>
    </row>
    <row r="246" spans="1:11" ht="12.75">
      <c r="A246" s="21"/>
      <c r="B246" s="21"/>
      <c r="C246" s="26"/>
      <c r="D246" s="20"/>
      <c r="E246" s="20"/>
      <c r="F246" s="20"/>
      <c r="K246" s="20"/>
    </row>
    <row r="247" spans="1:11" ht="12.75">
      <c r="A247" s="21"/>
      <c r="B247" s="21"/>
      <c r="C247" s="26"/>
      <c r="D247" s="20"/>
      <c r="E247" s="20"/>
      <c r="F247" s="20"/>
      <c r="K247" s="20"/>
    </row>
    <row r="248" spans="1:11" ht="12.75">
      <c r="A248" s="21"/>
      <c r="B248" s="21"/>
      <c r="C248" s="26"/>
      <c r="D248" s="20"/>
      <c r="E248" s="20"/>
      <c r="F248" s="20"/>
      <c r="K248" s="20"/>
    </row>
    <row r="249" spans="1:11" ht="12.75">
      <c r="A249" s="21"/>
      <c r="B249" s="21"/>
      <c r="C249" s="26"/>
      <c r="D249" s="20"/>
      <c r="E249" s="20"/>
      <c r="F249" s="20"/>
      <c r="K249" s="20"/>
    </row>
    <row r="250" spans="1:11" ht="12.75">
      <c r="A250" s="21"/>
      <c r="B250" s="21"/>
      <c r="C250" s="26"/>
      <c r="D250" s="20"/>
      <c r="E250" s="20"/>
      <c r="F250" s="20"/>
      <c r="K250" s="20"/>
    </row>
    <row r="251" spans="1:11" ht="12.75">
      <c r="A251" s="21"/>
      <c r="B251" s="21"/>
      <c r="C251" s="26"/>
      <c r="D251" s="20"/>
      <c r="E251" s="20"/>
      <c r="F251" s="20"/>
      <c r="K251" s="20"/>
    </row>
    <row r="252" spans="1:11" ht="12.75">
      <c r="A252" s="21"/>
      <c r="B252" s="21"/>
      <c r="C252" s="26"/>
      <c r="D252" s="20"/>
      <c r="E252" s="20"/>
      <c r="F252" s="20"/>
      <c r="K252" s="20"/>
    </row>
    <row r="253" spans="1:11" ht="12.75">
      <c r="A253" s="21"/>
      <c r="B253" s="21"/>
      <c r="C253" s="26"/>
      <c r="D253" s="20"/>
      <c r="E253" s="20"/>
      <c r="F253" s="20"/>
      <c r="K253" s="20"/>
    </row>
    <row r="254" spans="1:11" ht="12.75">
      <c r="A254" s="21"/>
      <c r="B254" s="21"/>
      <c r="C254" s="26"/>
      <c r="D254" s="20"/>
      <c r="E254" s="20"/>
      <c r="F254" s="20"/>
      <c r="K254" s="20"/>
    </row>
    <row r="255" spans="1:11" ht="12.75">
      <c r="A255" s="21"/>
      <c r="B255" s="21"/>
      <c r="C255" s="26"/>
      <c r="D255" s="20"/>
      <c r="E255" s="20"/>
      <c r="F255" s="20"/>
      <c r="K255" s="20"/>
    </row>
    <row r="256" spans="1:11" ht="12.75">
      <c r="A256" s="21"/>
      <c r="B256" s="21"/>
      <c r="C256" s="26"/>
      <c r="D256" s="20"/>
      <c r="E256" s="20"/>
      <c r="F256" s="20"/>
      <c r="K256" s="20"/>
    </row>
    <row r="257" spans="1:11" ht="12.75">
      <c r="A257" s="21"/>
      <c r="B257" s="21"/>
      <c r="C257" s="26"/>
      <c r="D257" s="20"/>
      <c r="E257" s="20"/>
      <c r="F257" s="20"/>
      <c r="K257" s="20"/>
    </row>
    <row r="258" spans="1:11" ht="12.75">
      <c r="A258" s="21"/>
      <c r="B258" s="21"/>
      <c r="C258" s="26"/>
      <c r="D258" s="20"/>
      <c r="E258" s="20"/>
      <c r="F258" s="20"/>
      <c r="K258" s="20"/>
    </row>
    <row r="259" spans="1:11" ht="12.75">
      <c r="A259" s="21"/>
      <c r="B259" s="21"/>
      <c r="C259" s="26"/>
      <c r="D259" s="20"/>
      <c r="E259" s="20"/>
      <c r="F259" s="20"/>
      <c r="K259" s="20"/>
    </row>
    <row r="260" spans="1:11" ht="12.75">
      <c r="A260" s="21"/>
      <c r="B260" s="21"/>
      <c r="C260" s="26"/>
      <c r="D260" s="20"/>
      <c r="E260" s="20"/>
      <c r="F260" s="20"/>
      <c r="K260" s="20"/>
    </row>
    <row r="261" spans="1:11" ht="12.75">
      <c r="A261" s="21"/>
      <c r="B261" s="21"/>
      <c r="C261" s="26"/>
      <c r="D261" s="20"/>
      <c r="E261" s="20"/>
      <c r="F261" s="20"/>
      <c r="K261" s="20"/>
    </row>
    <row r="262" spans="1:11" ht="12.75">
      <c r="A262" s="21"/>
      <c r="B262" s="21"/>
      <c r="C262" s="26"/>
      <c r="D262" s="20"/>
      <c r="E262" s="20"/>
      <c r="F262" s="20"/>
      <c r="K262" s="20"/>
    </row>
    <row r="263" spans="1:11" ht="12.75">
      <c r="A263" s="21"/>
      <c r="B263" s="21"/>
      <c r="C263" s="26"/>
      <c r="D263" s="20"/>
      <c r="E263" s="20"/>
      <c r="F263" s="20"/>
      <c r="K263" s="20"/>
    </row>
    <row r="264" spans="1:11" ht="12.75">
      <c r="A264" s="21"/>
      <c r="B264" s="21"/>
      <c r="C264" s="26"/>
      <c r="D264" s="20"/>
      <c r="E264" s="20"/>
      <c r="F264" s="20"/>
      <c r="K264" s="20"/>
    </row>
    <row r="265" spans="1:11" ht="12.75">
      <c r="A265" s="21"/>
      <c r="B265" s="21"/>
      <c r="C265" s="26"/>
      <c r="D265" s="20"/>
      <c r="E265" s="20"/>
      <c r="F265" s="20"/>
      <c r="K265" s="20"/>
    </row>
    <row r="266" spans="1:11" ht="12.75">
      <c r="A266" s="21"/>
      <c r="B266" s="21"/>
      <c r="C266" s="26"/>
      <c r="D266" s="20"/>
      <c r="E266" s="20"/>
      <c r="F266" s="20"/>
      <c r="K266" s="20"/>
    </row>
    <row r="267" spans="1:11" ht="12.75">
      <c r="A267" s="21"/>
      <c r="B267" s="21"/>
      <c r="C267" s="26"/>
      <c r="D267" s="20"/>
      <c r="E267" s="20"/>
      <c r="F267" s="20"/>
      <c r="K267" s="20"/>
    </row>
    <row r="268" spans="1:11" ht="12.75">
      <c r="A268" s="21"/>
      <c r="B268" s="21"/>
      <c r="C268" s="26"/>
      <c r="D268" s="20"/>
      <c r="E268" s="20"/>
      <c r="F268" s="20"/>
      <c r="K268" s="20"/>
    </row>
    <row r="269" spans="1:11" ht="12.75">
      <c r="A269" s="21"/>
      <c r="B269" s="21"/>
      <c r="C269" s="26"/>
      <c r="D269" s="20"/>
      <c r="E269" s="20"/>
      <c r="F269" s="20"/>
      <c r="K269" s="20"/>
    </row>
    <row r="270" spans="1:11" ht="12.75">
      <c r="A270" s="21"/>
      <c r="B270" s="21"/>
      <c r="C270" s="26"/>
      <c r="D270" s="20"/>
      <c r="E270" s="20"/>
      <c r="F270" s="20"/>
      <c r="K270" s="20"/>
    </row>
    <row r="271" spans="1:11" ht="12.75">
      <c r="A271" s="21"/>
      <c r="B271" s="21"/>
      <c r="C271" s="26"/>
      <c r="D271" s="20"/>
      <c r="E271" s="20"/>
      <c r="F271" s="20"/>
      <c r="K271" s="20"/>
    </row>
    <row r="272" spans="1:11" ht="12.75">
      <c r="A272" s="21"/>
      <c r="B272" s="21"/>
      <c r="C272" s="26"/>
      <c r="D272" s="20"/>
      <c r="E272" s="20"/>
      <c r="F272" s="20"/>
      <c r="K272" s="20"/>
    </row>
    <row r="273" spans="1:11" ht="12.75">
      <c r="A273" s="21"/>
      <c r="B273" s="21"/>
      <c r="C273" s="26"/>
      <c r="D273" s="20"/>
      <c r="E273" s="20"/>
      <c r="F273" s="20"/>
      <c r="K273" s="20"/>
    </row>
    <row r="274" spans="1:11" ht="12.75">
      <c r="A274" s="21"/>
      <c r="B274" s="21"/>
      <c r="C274" s="26"/>
      <c r="D274" s="20"/>
      <c r="E274" s="20"/>
      <c r="F274" s="20"/>
      <c r="K274" s="20"/>
    </row>
    <row r="275" spans="1:11" ht="12.75">
      <c r="A275" s="21"/>
      <c r="B275" s="21"/>
      <c r="C275" s="26"/>
      <c r="D275" s="20"/>
      <c r="E275" s="20"/>
      <c r="F275" s="20"/>
      <c r="K275" s="20"/>
    </row>
    <row r="276" spans="1:11" ht="12.75">
      <c r="A276" s="21"/>
      <c r="B276" s="21"/>
      <c r="C276" s="26"/>
      <c r="D276" s="20"/>
      <c r="E276" s="20"/>
      <c r="F276" s="20"/>
      <c r="K276" s="20"/>
    </row>
    <row r="277" spans="1:11" ht="12.75">
      <c r="A277" s="21"/>
      <c r="B277" s="21"/>
      <c r="C277" s="26"/>
      <c r="D277" s="20"/>
      <c r="E277" s="20"/>
      <c r="F277" s="20"/>
      <c r="K277" s="20"/>
    </row>
    <row r="278" spans="1:11" ht="12.75">
      <c r="A278" s="21"/>
      <c r="B278" s="21"/>
      <c r="C278" s="26"/>
      <c r="D278" s="20"/>
      <c r="E278" s="20"/>
      <c r="F278" s="20"/>
      <c r="K278" s="20"/>
    </row>
    <row r="279" spans="1:11" ht="12.75">
      <c r="A279" s="21"/>
      <c r="B279" s="21"/>
      <c r="C279" s="26"/>
      <c r="D279" s="20"/>
      <c r="E279" s="20"/>
      <c r="F279" s="20"/>
      <c r="K279" s="20"/>
    </row>
    <row r="280" spans="1:11" ht="12.75">
      <c r="A280" s="21"/>
      <c r="B280" s="21"/>
      <c r="C280" s="26"/>
      <c r="D280" s="20"/>
      <c r="E280" s="20"/>
      <c r="F280" s="20"/>
      <c r="K280" s="20"/>
    </row>
    <row r="281" spans="1:11" ht="12.75">
      <c r="A281" s="21"/>
      <c r="B281" s="21"/>
      <c r="C281" s="26"/>
      <c r="D281" s="20"/>
      <c r="E281" s="20"/>
      <c r="F281" s="20"/>
      <c r="K281" s="20"/>
    </row>
    <row r="282" spans="1:11" ht="12.75">
      <c r="A282" s="21"/>
      <c r="B282" s="21"/>
      <c r="C282" s="26"/>
      <c r="D282" s="20"/>
      <c r="E282" s="20"/>
      <c r="F282" s="20"/>
      <c r="K282" s="20"/>
    </row>
    <row r="283" spans="1:11" ht="12.75">
      <c r="A283" s="21"/>
      <c r="B283" s="21"/>
      <c r="C283" s="26"/>
      <c r="D283" s="20"/>
      <c r="E283" s="20"/>
      <c r="F283" s="20"/>
      <c r="K283" s="20"/>
    </row>
    <row r="284" spans="1:11" ht="12.75">
      <c r="A284" s="21"/>
      <c r="B284" s="21"/>
      <c r="C284" s="26"/>
      <c r="D284" s="20"/>
      <c r="E284" s="20"/>
      <c r="F284" s="20"/>
      <c r="K284" s="20"/>
    </row>
    <row r="285" spans="1:11" ht="12.75">
      <c r="A285" s="21"/>
      <c r="B285" s="21"/>
      <c r="C285" s="26"/>
      <c r="D285" s="20"/>
      <c r="E285" s="20"/>
      <c r="F285" s="20"/>
      <c r="K285" s="20"/>
    </row>
    <row r="286" spans="1:11" ht="12.75">
      <c r="A286" s="21"/>
      <c r="B286" s="21"/>
      <c r="C286" s="26"/>
      <c r="D286" s="20"/>
      <c r="E286" s="20"/>
      <c r="F286" s="20"/>
      <c r="K286" s="20"/>
    </row>
    <row r="287" spans="1:11" ht="12.75">
      <c r="A287" s="21"/>
      <c r="B287" s="21"/>
      <c r="C287" s="26"/>
      <c r="D287" s="20"/>
      <c r="E287" s="20"/>
      <c r="F287" s="20"/>
      <c r="K287" s="20"/>
    </row>
    <row r="288" spans="1:11" ht="12.75">
      <c r="A288" s="21"/>
      <c r="B288" s="21"/>
      <c r="C288" s="26"/>
      <c r="D288" s="20"/>
      <c r="E288" s="20"/>
      <c r="F288" s="20"/>
      <c r="K288" s="20"/>
    </row>
    <row r="289" spans="1:11" ht="12.75">
      <c r="A289" s="21"/>
      <c r="B289" s="21"/>
      <c r="C289" s="26"/>
      <c r="D289" s="20"/>
      <c r="E289" s="20"/>
      <c r="F289" s="20"/>
      <c r="K289" s="20"/>
    </row>
    <row r="290" spans="1:11" ht="12.75">
      <c r="A290" s="21"/>
      <c r="B290" s="21"/>
      <c r="C290" s="26"/>
      <c r="D290" s="20"/>
      <c r="E290" s="20"/>
      <c r="F290" s="20"/>
      <c r="K290" s="20"/>
    </row>
    <row r="291" spans="1:11" ht="12.75">
      <c r="A291" s="21"/>
      <c r="B291" s="21"/>
      <c r="C291" s="26"/>
      <c r="D291" s="20"/>
      <c r="E291" s="20"/>
      <c r="F291" s="20"/>
      <c r="K291" s="20"/>
    </row>
    <row r="292" spans="1:11" ht="12.75">
      <c r="A292" s="21"/>
      <c r="B292" s="21"/>
      <c r="C292" s="26"/>
      <c r="D292" s="20"/>
      <c r="E292" s="20"/>
      <c r="F292" s="20"/>
      <c r="K292" s="20"/>
    </row>
    <row r="293" spans="1:11" ht="12.75">
      <c r="A293" s="21"/>
      <c r="B293" s="21"/>
      <c r="C293" s="26"/>
      <c r="D293" s="20"/>
      <c r="E293" s="20"/>
      <c r="F293" s="20"/>
      <c r="K293" s="20"/>
    </row>
    <row r="294" spans="1:11" ht="12.75">
      <c r="A294" s="21"/>
      <c r="B294" s="21"/>
      <c r="C294" s="26"/>
      <c r="D294" s="20"/>
      <c r="E294" s="20"/>
      <c r="F294" s="20"/>
      <c r="K294" s="20"/>
    </row>
    <row r="295" spans="1:11" ht="12.75">
      <c r="A295" s="21"/>
      <c r="B295" s="21"/>
      <c r="C295" s="26"/>
      <c r="D295" s="20"/>
      <c r="E295" s="20"/>
      <c r="F295" s="20"/>
      <c r="K295" s="20"/>
    </row>
    <row r="296" spans="1:11" ht="12.75">
      <c r="A296" s="21"/>
      <c r="B296" s="21"/>
      <c r="C296" s="26"/>
      <c r="D296" s="20"/>
      <c r="E296" s="20"/>
      <c r="F296" s="20"/>
      <c r="K296" s="20"/>
    </row>
    <row r="297" spans="1:11" ht="12.75">
      <c r="A297" s="21"/>
      <c r="B297" s="21"/>
      <c r="C297" s="26"/>
      <c r="D297" s="20"/>
      <c r="E297" s="20"/>
      <c r="F297" s="20"/>
      <c r="K297" s="20"/>
    </row>
    <row r="298" spans="1:11" ht="12.75">
      <c r="A298" s="21"/>
      <c r="B298" s="21"/>
      <c r="C298" s="26"/>
      <c r="D298" s="20"/>
      <c r="E298" s="20"/>
      <c r="F298" s="20"/>
      <c r="K298" s="20"/>
    </row>
    <row r="299" spans="1:11" ht="12.75">
      <c r="A299" s="21"/>
      <c r="B299" s="21"/>
      <c r="C299" s="26"/>
      <c r="D299" s="20"/>
      <c r="E299" s="20"/>
      <c r="F299" s="20"/>
      <c r="K299" s="20"/>
    </row>
    <row r="300" spans="1:11" ht="12.75">
      <c r="A300" s="21"/>
      <c r="B300" s="21"/>
      <c r="C300" s="26"/>
      <c r="D300" s="20"/>
      <c r="E300" s="20"/>
      <c r="F300" s="20"/>
      <c r="K300" s="20"/>
    </row>
    <row r="301" spans="1:11" ht="12.75">
      <c r="A301" s="21"/>
      <c r="B301" s="21"/>
      <c r="C301" s="26"/>
      <c r="D301" s="20"/>
      <c r="E301" s="20"/>
      <c r="F301" s="20"/>
      <c r="K301" s="20"/>
    </row>
    <row r="302" spans="1:11" ht="12.75">
      <c r="A302" s="21"/>
      <c r="B302" s="21"/>
      <c r="C302" s="26"/>
      <c r="D302" s="20"/>
      <c r="E302" s="20"/>
      <c r="F302" s="20"/>
      <c r="K302" s="20"/>
    </row>
    <row r="303" spans="1:11" ht="12.75">
      <c r="A303" s="21"/>
      <c r="B303" s="21"/>
      <c r="C303" s="26"/>
      <c r="D303" s="20"/>
      <c r="E303" s="20"/>
      <c r="F303" s="20"/>
      <c r="K303" s="20"/>
    </row>
    <row r="304" spans="1:11" ht="12.75">
      <c r="A304" s="21"/>
      <c r="B304" s="21"/>
      <c r="C304" s="26"/>
      <c r="D304" s="20"/>
      <c r="E304" s="20"/>
      <c r="F304" s="20"/>
      <c r="K304" s="20"/>
    </row>
    <row r="305" spans="1:11" ht="12.75">
      <c r="A305" s="21"/>
      <c r="B305" s="21"/>
      <c r="C305" s="26"/>
      <c r="D305" s="20"/>
      <c r="E305" s="20"/>
      <c r="F305" s="20"/>
      <c r="K305" s="20"/>
    </row>
    <row r="306" spans="1:11" ht="12.75">
      <c r="A306" s="21"/>
      <c r="B306" s="21"/>
      <c r="C306" s="26"/>
      <c r="D306" s="20"/>
      <c r="E306" s="20"/>
      <c r="F306" s="20"/>
      <c r="K306" s="20"/>
    </row>
    <row r="307" spans="1:11" ht="12.75">
      <c r="A307" s="21"/>
      <c r="B307" s="21"/>
      <c r="C307" s="26"/>
      <c r="D307" s="20"/>
      <c r="E307" s="20"/>
      <c r="F307" s="20"/>
      <c r="K307" s="20"/>
    </row>
    <row r="308" spans="1:11" ht="12.75">
      <c r="A308" s="21"/>
      <c r="B308" s="21"/>
      <c r="C308" s="26"/>
      <c r="D308" s="20"/>
      <c r="E308" s="20"/>
      <c r="F308" s="20"/>
      <c r="K308" s="20"/>
    </row>
    <row r="309" spans="1:11" ht="12.75">
      <c r="A309" s="21"/>
      <c r="B309" s="21"/>
      <c r="C309" s="26"/>
      <c r="D309" s="20"/>
      <c r="E309" s="20"/>
      <c r="F309" s="20"/>
      <c r="K309" s="20"/>
    </row>
    <row r="310" spans="1:11" ht="12.75">
      <c r="A310" s="21"/>
      <c r="B310" s="21"/>
      <c r="C310" s="26"/>
      <c r="D310" s="20"/>
      <c r="E310" s="20"/>
      <c r="F310" s="20"/>
      <c r="K310" s="20"/>
    </row>
    <row r="311" spans="1:11" ht="12.75">
      <c r="A311" s="21"/>
      <c r="B311" s="21"/>
      <c r="C311" s="26"/>
      <c r="D311" s="20"/>
      <c r="E311" s="20"/>
      <c r="F311" s="20"/>
      <c r="K311" s="20"/>
    </row>
    <row r="312" spans="1:11" ht="12.75">
      <c r="A312" s="21"/>
      <c r="B312" s="21"/>
      <c r="C312" s="26"/>
      <c r="D312" s="20"/>
      <c r="E312" s="20"/>
      <c r="F312" s="20"/>
      <c r="K312" s="20"/>
    </row>
    <row r="313" spans="1:11" ht="12.75">
      <c r="A313" s="21"/>
      <c r="B313" s="21"/>
      <c r="C313" s="26"/>
      <c r="D313" s="20"/>
      <c r="E313" s="20"/>
      <c r="F313" s="20"/>
      <c r="K313" s="20"/>
    </row>
    <row r="314" spans="1:11" ht="12.75">
      <c r="A314" s="21"/>
      <c r="B314" s="21"/>
      <c r="C314" s="26"/>
      <c r="D314" s="20"/>
      <c r="E314" s="20"/>
      <c r="F314" s="20"/>
      <c r="K314" s="20"/>
    </row>
    <row r="315" spans="1:11" ht="12.75">
      <c r="A315" s="21"/>
      <c r="B315" s="21"/>
      <c r="C315" s="26"/>
      <c r="D315" s="20"/>
      <c r="E315" s="20"/>
      <c r="F315" s="20"/>
      <c r="K315" s="20"/>
    </row>
    <row r="316" spans="1:11" ht="12.75">
      <c r="A316" s="21"/>
      <c r="B316" s="21"/>
      <c r="C316" s="26"/>
      <c r="D316" s="20"/>
      <c r="E316" s="20"/>
      <c r="F316" s="20"/>
      <c r="K316" s="20"/>
    </row>
    <row r="317" spans="1:11" ht="12.75">
      <c r="A317" s="21"/>
      <c r="B317" s="21"/>
      <c r="C317" s="26"/>
      <c r="D317" s="20"/>
      <c r="E317" s="20"/>
      <c r="F317" s="20"/>
      <c r="K317" s="20"/>
    </row>
    <row r="318" spans="1:11" ht="12.75">
      <c r="A318" s="21"/>
      <c r="B318" s="21"/>
      <c r="C318" s="26"/>
      <c r="D318" s="20"/>
      <c r="E318" s="20"/>
      <c r="F318" s="20"/>
      <c r="K318" s="20"/>
    </row>
    <row r="319" spans="1:11" ht="12.75">
      <c r="A319" s="21"/>
      <c r="B319" s="21"/>
      <c r="C319" s="26"/>
      <c r="D319" s="20"/>
      <c r="E319" s="20"/>
      <c r="F319" s="20"/>
      <c r="K319" s="20"/>
    </row>
    <row r="320" spans="1:11" ht="12.75">
      <c r="A320" s="21"/>
      <c r="B320" s="21"/>
      <c r="C320" s="26"/>
      <c r="D320" s="20"/>
      <c r="E320" s="20"/>
      <c r="F320" s="20"/>
      <c r="K320" s="20"/>
    </row>
    <row r="321" spans="1:11" ht="12.75">
      <c r="A321" s="21"/>
      <c r="B321" s="21"/>
      <c r="C321" s="26"/>
      <c r="D321" s="20"/>
      <c r="E321" s="20"/>
      <c r="F321" s="20"/>
      <c r="K321" s="20"/>
    </row>
    <row r="322" spans="1:11" ht="12.75">
      <c r="A322" s="21"/>
      <c r="B322" s="21"/>
      <c r="C322" s="26"/>
      <c r="D322" s="20"/>
      <c r="E322" s="20"/>
      <c r="F322" s="20"/>
      <c r="K322" s="20"/>
    </row>
    <row r="323" spans="1:11" ht="12.75">
      <c r="A323" s="21"/>
      <c r="B323" s="21"/>
      <c r="C323" s="26"/>
      <c r="D323" s="20"/>
      <c r="E323" s="20"/>
      <c r="F323" s="20"/>
      <c r="K323" s="20"/>
    </row>
    <row r="324" spans="1:11" ht="12.75">
      <c r="A324" s="21"/>
      <c r="B324" s="21"/>
      <c r="C324" s="26"/>
      <c r="D324" s="20"/>
      <c r="E324" s="20"/>
      <c r="F324" s="20"/>
      <c r="K324" s="20"/>
    </row>
    <row r="325" spans="1:11" ht="12.75">
      <c r="A325" s="21"/>
      <c r="B325" s="21"/>
      <c r="C325" s="26"/>
      <c r="D325" s="20"/>
      <c r="E325" s="20"/>
      <c r="F325" s="20"/>
      <c r="K325" s="20"/>
    </row>
    <row r="326" spans="1:11" ht="12.75">
      <c r="A326" s="21"/>
      <c r="B326" s="21"/>
      <c r="C326" s="26"/>
      <c r="D326" s="20"/>
      <c r="E326" s="20"/>
      <c r="F326" s="20"/>
      <c r="K326" s="20"/>
    </row>
    <row r="327" spans="1:11" ht="12.75">
      <c r="A327" s="21"/>
      <c r="B327" s="21"/>
      <c r="C327" s="26"/>
      <c r="D327" s="20"/>
      <c r="E327" s="20"/>
      <c r="F327" s="20"/>
      <c r="K327" s="20"/>
    </row>
    <row r="328" spans="1:11" ht="12.75">
      <c r="A328" s="21"/>
      <c r="B328" s="21"/>
      <c r="C328" s="26"/>
      <c r="D328" s="20"/>
      <c r="E328" s="20"/>
      <c r="F328" s="20"/>
      <c r="K328" s="20"/>
    </row>
    <row r="329" spans="1:11" ht="12.75">
      <c r="A329" s="21"/>
      <c r="B329" s="21"/>
      <c r="C329" s="26"/>
      <c r="D329" s="20"/>
      <c r="E329" s="20"/>
      <c r="F329" s="20"/>
      <c r="K329" s="20"/>
    </row>
    <row r="330" spans="1:11" ht="12.75">
      <c r="A330" s="21"/>
      <c r="B330" s="21"/>
      <c r="C330" s="26"/>
      <c r="D330" s="20"/>
      <c r="E330" s="20"/>
      <c r="F330" s="20"/>
      <c r="K330" s="20"/>
    </row>
    <row r="331" spans="1:11" ht="12.75">
      <c r="A331" s="21"/>
      <c r="B331" s="21"/>
      <c r="C331" s="26"/>
      <c r="D331" s="20"/>
      <c r="E331" s="20"/>
      <c r="F331" s="20"/>
      <c r="K331" s="20"/>
    </row>
    <row r="332" spans="1:11" ht="12.75">
      <c r="A332" s="21"/>
      <c r="B332" s="21"/>
      <c r="C332" s="26"/>
      <c r="D332" s="20"/>
      <c r="E332" s="20"/>
      <c r="F332" s="20"/>
      <c r="K332" s="20"/>
    </row>
    <row r="333" spans="1:11" ht="12.75">
      <c r="A333" s="21"/>
      <c r="B333" s="21"/>
      <c r="C333" s="26"/>
      <c r="D333" s="20"/>
      <c r="E333" s="20"/>
      <c r="F333" s="20"/>
      <c r="K333" s="20"/>
    </row>
    <row r="334" spans="1:11" ht="12.75">
      <c r="A334" s="21"/>
      <c r="B334" s="21"/>
      <c r="C334" s="26"/>
      <c r="D334" s="20"/>
      <c r="E334" s="20"/>
      <c r="F334" s="20"/>
      <c r="K334" s="20"/>
    </row>
    <row r="335" spans="1:11" ht="12.75">
      <c r="A335" s="21"/>
      <c r="B335" s="21"/>
      <c r="C335" s="26"/>
      <c r="D335" s="20"/>
      <c r="E335" s="20"/>
      <c r="F335" s="20"/>
      <c r="K335" s="20"/>
    </row>
    <row r="336" spans="1:11" ht="12.75">
      <c r="A336" s="21"/>
      <c r="B336" s="21"/>
      <c r="C336" s="26"/>
      <c r="D336" s="20"/>
      <c r="E336" s="20"/>
      <c r="F336" s="20"/>
      <c r="K336" s="20"/>
    </row>
    <row r="337" spans="1:11" ht="12.75">
      <c r="A337" s="21"/>
      <c r="B337" s="21"/>
      <c r="C337" s="26"/>
      <c r="D337" s="20"/>
      <c r="E337" s="20"/>
      <c r="F337" s="20"/>
      <c r="K337" s="20"/>
    </row>
    <row r="338" spans="1:11" ht="12.75">
      <c r="A338" s="21"/>
      <c r="B338" s="21"/>
      <c r="C338" s="26"/>
      <c r="D338" s="20"/>
      <c r="E338" s="20"/>
      <c r="F338" s="20"/>
      <c r="K338" s="20"/>
    </row>
    <row r="339" spans="1:11" ht="12.75">
      <c r="A339" s="21"/>
      <c r="B339" s="21"/>
      <c r="C339" s="26"/>
      <c r="D339" s="20"/>
      <c r="E339" s="20"/>
      <c r="F339" s="20"/>
      <c r="K339" s="20"/>
    </row>
    <row r="340" spans="1:11" ht="12.75">
      <c r="A340" s="21"/>
      <c r="B340" s="21"/>
      <c r="C340" s="26"/>
      <c r="D340" s="20"/>
      <c r="E340" s="20"/>
      <c r="F340" s="20"/>
      <c r="K340" s="20"/>
    </row>
    <row r="341" spans="1:11" ht="12.75">
      <c r="A341" s="21"/>
      <c r="B341" s="21"/>
      <c r="C341" s="26"/>
      <c r="D341" s="20"/>
      <c r="E341" s="20"/>
      <c r="F341" s="20"/>
      <c r="K341" s="20"/>
    </row>
    <row r="342" spans="1:11" ht="12.75">
      <c r="A342" s="21"/>
      <c r="B342" s="21"/>
      <c r="C342" s="26"/>
      <c r="D342" s="20"/>
      <c r="E342" s="20"/>
      <c r="F342" s="20"/>
      <c r="K342" s="20"/>
    </row>
    <row r="343" spans="1:11" ht="12.75">
      <c r="A343" s="21"/>
      <c r="B343" s="21"/>
      <c r="C343" s="26"/>
      <c r="D343" s="20"/>
      <c r="E343" s="20"/>
      <c r="F343" s="20"/>
      <c r="K343" s="20"/>
    </row>
    <row r="344" spans="1:11" ht="12.75">
      <c r="A344" s="21"/>
      <c r="B344" s="21"/>
      <c r="C344" s="26"/>
      <c r="D344" s="20"/>
      <c r="E344" s="20"/>
      <c r="F344" s="20"/>
      <c r="K344" s="20"/>
    </row>
    <row r="345" spans="1:11" ht="12.75">
      <c r="A345" s="21"/>
      <c r="B345" s="21"/>
      <c r="C345" s="26"/>
      <c r="D345" s="20"/>
      <c r="E345" s="20"/>
      <c r="F345" s="20"/>
      <c r="K345" s="20"/>
    </row>
    <row r="346" spans="1:11" ht="12.75">
      <c r="A346" s="21"/>
      <c r="B346" s="21"/>
      <c r="C346" s="26"/>
      <c r="D346" s="20"/>
      <c r="E346" s="20"/>
      <c r="F346" s="20"/>
      <c r="K346" s="20"/>
    </row>
    <row r="347" spans="1:11" ht="12.75">
      <c r="A347" s="21"/>
      <c r="B347" s="21"/>
      <c r="C347" s="26"/>
      <c r="D347" s="20"/>
      <c r="E347" s="20"/>
      <c r="F347" s="20"/>
      <c r="K347" s="20"/>
    </row>
    <row r="348" spans="1:11" ht="12.75">
      <c r="A348" s="21"/>
      <c r="B348" s="21"/>
      <c r="C348" s="26"/>
      <c r="D348" s="20"/>
      <c r="E348" s="20"/>
      <c r="F348" s="20"/>
      <c r="K348" s="20"/>
    </row>
    <row r="349" spans="1:11" ht="12.75">
      <c r="A349" s="21"/>
      <c r="B349" s="21"/>
      <c r="C349" s="26"/>
      <c r="D349" s="20"/>
      <c r="E349" s="20"/>
      <c r="F349" s="20"/>
      <c r="K349" s="20"/>
    </row>
    <row r="350" spans="1:11" ht="12.75">
      <c r="A350" s="21"/>
      <c r="B350" s="21"/>
      <c r="C350" s="26"/>
      <c r="D350" s="20"/>
      <c r="E350" s="20"/>
      <c r="F350" s="20"/>
      <c r="K350" s="20"/>
    </row>
    <row r="351" spans="1:11" ht="12.75">
      <c r="A351" s="21"/>
      <c r="B351" s="21"/>
      <c r="C351" s="26"/>
      <c r="D351" s="20"/>
      <c r="E351" s="20"/>
      <c r="F351" s="20"/>
      <c r="K351" s="20"/>
    </row>
    <row r="352" spans="1:11" ht="12.75">
      <c r="A352" s="21"/>
      <c r="B352" s="21"/>
      <c r="C352" s="26"/>
      <c r="D352" s="20"/>
      <c r="E352" s="20"/>
      <c r="F352" s="20"/>
      <c r="K352" s="20"/>
    </row>
    <row r="353" spans="1:11" ht="18" customHeight="1">
      <c r="A353" s="162">
        <v>111</v>
      </c>
      <c r="B353" s="154" t="s">
        <v>102</v>
      </c>
      <c r="C353" s="22"/>
      <c r="D353" s="24">
        <f>SUM(C26:C32)</f>
        <v>0</v>
      </c>
      <c r="E353" s="23"/>
      <c r="F353" s="196"/>
      <c r="K353" s="20"/>
    </row>
    <row r="354" spans="1:11" ht="12.75">
      <c r="A354" s="20"/>
      <c r="B354" s="20"/>
      <c r="C354" s="20"/>
      <c r="D354" s="20"/>
      <c r="E354" s="20"/>
      <c r="F354" s="20"/>
      <c r="K354" s="20"/>
    </row>
    <row r="355" spans="1:11" ht="12.75">
      <c r="A355" s="20"/>
      <c r="B355" s="20"/>
      <c r="C355" s="20"/>
      <c r="D355" s="20"/>
      <c r="E355" s="20"/>
      <c r="F355" s="20"/>
      <c r="K355" s="20"/>
    </row>
    <row r="356" spans="1:11" ht="12.75">
      <c r="A356" s="20"/>
      <c r="B356" s="20"/>
      <c r="C356" s="20"/>
      <c r="D356" s="20"/>
      <c r="E356" s="20"/>
      <c r="F356" s="20"/>
      <c r="K356" s="20"/>
    </row>
    <row r="357" spans="1:11" ht="12.75">
      <c r="A357" s="20"/>
      <c r="B357" s="20"/>
      <c r="C357" s="20"/>
      <c r="D357" s="20"/>
      <c r="E357" s="20"/>
      <c r="F357" s="20"/>
      <c r="K357" s="20"/>
    </row>
    <row r="358" spans="1:11" ht="12.75">
      <c r="A358" s="20"/>
      <c r="B358" s="20"/>
      <c r="C358" s="20"/>
      <c r="D358" s="20"/>
      <c r="E358" s="20"/>
      <c r="F358" s="20"/>
      <c r="K358" s="20"/>
    </row>
    <row r="359" spans="1:11" ht="12.75">
      <c r="A359" s="20"/>
      <c r="B359" s="20"/>
      <c r="C359" s="20"/>
      <c r="D359" s="20"/>
      <c r="E359" s="20"/>
      <c r="F359" s="20"/>
      <c r="K359" s="20"/>
    </row>
    <row r="360" spans="1:11" ht="12.75">
      <c r="A360" s="20"/>
      <c r="B360" s="20"/>
      <c r="C360" s="20"/>
      <c r="D360" s="20"/>
      <c r="E360" s="20"/>
      <c r="F360" s="20"/>
      <c r="K360" s="20"/>
    </row>
    <row r="361" spans="1:11" ht="12.75">
      <c r="A361" s="20"/>
      <c r="B361" s="20"/>
      <c r="C361" s="20"/>
      <c r="D361" s="20"/>
      <c r="E361" s="20"/>
      <c r="F361" s="20"/>
      <c r="K361" s="20"/>
    </row>
    <row r="362" spans="1:11" ht="12.75">
      <c r="A362" s="20"/>
      <c r="B362" s="20"/>
      <c r="C362" s="20"/>
      <c r="D362" s="20"/>
      <c r="E362" s="20"/>
      <c r="F362" s="20"/>
      <c r="K362" s="20"/>
    </row>
    <row r="363" spans="1:11" ht="12.75">
      <c r="A363" s="20"/>
      <c r="B363" s="20"/>
      <c r="C363" s="20"/>
      <c r="D363" s="20"/>
      <c r="E363" s="20"/>
      <c r="F363" s="20"/>
      <c r="K363" s="20"/>
    </row>
    <row r="364" spans="1:11" ht="12.75">
      <c r="A364" s="20"/>
      <c r="B364" s="20"/>
      <c r="C364" s="20"/>
      <c r="D364" s="20"/>
      <c r="E364" s="20"/>
      <c r="F364" s="20"/>
      <c r="K364" s="20"/>
    </row>
    <row r="365" spans="1:11" ht="12.75">
      <c r="A365" s="20"/>
      <c r="B365" s="20"/>
      <c r="C365" s="20"/>
      <c r="D365" s="20"/>
      <c r="E365" s="20"/>
      <c r="F365" s="20"/>
      <c r="K365" s="20"/>
    </row>
    <row r="366" spans="1:11" ht="12.75">
      <c r="A366" s="20"/>
      <c r="B366" s="20"/>
      <c r="C366" s="20"/>
      <c r="D366" s="20"/>
      <c r="E366" s="20"/>
      <c r="F366" s="20"/>
      <c r="K366" s="20"/>
    </row>
    <row r="367" spans="1:11" ht="12.75">
      <c r="A367" s="20"/>
      <c r="B367" s="20"/>
      <c r="C367" s="20"/>
      <c r="D367" s="20"/>
      <c r="E367" s="20"/>
      <c r="F367" s="20"/>
      <c r="K367" s="20"/>
    </row>
    <row r="368" spans="1:11" ht="12.75">
      <c r="A368" s="20"/>
      <c r="B368" s="20"/>
      <c r="C368" s="20"/>
      <c r="D368" s="20"/>
      <c r="E368" s="20"/>
      <c r="F368" s="20"/>
      <c r="K368" s="20"/>
    </row>
    <row r="369" spans="1:6" ht="12.75">
      <c r="A369" s="20"/>
      <c r="B369" s="20"/>
      <c r="C369" s="20"/>
      <c r="D369" s="20"/>
      <c r="E369" s="20"/>
      <c r="F369" s="20"/>
    </row>
    <row r="370" spans="1:6" ht="12.75">
      <c r="A370" s="20"/>
      <c r="B370" s="20"/>
      <c r="C370" s="20"/>
      <c r="D370" s="20"/>
      <c r="E370" s="20"/>
      <c r="F370" s="20"/>
    </row>
    <row r="371" spans="1:6" ht="12.75">
      <c r="A371" s="20"/>
      <c r="B371" s="20"/>
      <c r="C371" s="20"/>
      <c r="D371" s="20"/>
      <c r="E371" s="20"/>
      <c r="F371" s="20"/>
    </row>
    <row r="372" spans="1:6" ht="12.75">
      <c r="A372" s="20"/>
      <c r="B372" s="20"/>
      <c r="C372" s="20"/>
      <c r="D372" s="20"/>
      <c r="E372" s="20"/>
      <c r="F372" s="20"/>
    </row>
    <row r="373" spans="1:6" ht="12.75">
      <c r="A373" s="20"/>
      <c r="B373" s="20"/>
      <c r="C373" s="20"/>
      <c r="D373" s="20"/>
      <c r="E373" s="20"/>
      <c r="F373" s="20"/>
    </row>
    <row r="374" spans="1:6" ht="12.75">
      <c r="A374" s="20"/>
      <c r="B374" s="20"/>
      <c r="C374" s="20"/>
      <c r="D374" s="20"/>
      <c r="E374" s="20"/>
      <c r="F374" s="20"/>
    </row>
    <row r="375" spans="1:6" ht="12.75">
      <c r="A375" s="20"/>
      <c r="B375" s="20"/>
      <c r="C375" s="20"/>
      <c r="D375" s="20"/>
      <c r="E375" s="20"/>
      <c r="F375" s="20"/>
    </row>
    <row r="376" spans="1:6" ht="12.75">
      <c r="A376" s="20"/>
      <c r="B376" s="20"/>
      <c r="C376" s="20"/>
      <c r="D376" s="20"/>
      <c r="E376" s="20"/>
      <c r="F376" s="20"/>
    </row>
    <row r="377" spans="1:6" ht="12.75">
      <c r="A377" s="20"/>
      <c r="B377" s="20"/>
      <c r="C377" s="20"/>
      <c r="D377" s="20"/>
      <c r="E377" s="20"/>
      <c r="F377" s="20"/>
    </row>
    <row r="378" spans="1:6" ht="12.75">
      <c r="A378" s="20"/>
      <c r="B378" s="20"/>
      <c r="C378" s="20"/>
      <c r="D378" s="20"/>
      <c r="E378" s="20"/>
      <c r="F378" s="20"/>
    </row>
    <row r="379" spans="1:6" ht="12.75">
      <c r="A379" s="20"/>
      <c r="B379" s="20"/>
      <c r="C379" s="20"/>
      <c r="D379" s="20"/>
      <c r="E379" s="20"/>
      <c r="F379" s="20"/>
    </row>
    <row r="380" spans="1:6" ht="12.75">
      <c r="A380" s="20"/>
      <c r="B380" s="20"/>
      <c r="C380" s="20"/>
      <c r="D380" s="20"/>
      <c r="E380" s="20"/>
      <c r="F380" s="20"/>
    </row>
    <row r="381" spans="1:6" ht="12.75">
      <c r="A381" s="20"/>
      <c r="B381" s="20"/>
      <c r="C381" s="20"/>
      <c r="D381" s="20"/>
      <c r="E381" s="20"/>
      <c r="F381" s="20"/>
    </row>
    <row r="382" spans="1:6" ht="12.75">
      <c r="A382" s="20"/>
      <c r="B382" s="20"/>
      <c r="C382" s="20"/>
      <c r="D382" s="20"/>
      <c r="E382" s="20"/>
      <c r="F382" s="20"/>
    </row>
    <row r="383" spans="1:6" ht="12.75">
      <c r="A383" s="20"/>
      <c r="B383" s="20"/>
      <c r="C383" s="20"/>
      <c r="D383" s="20"/>
      <c r="E383" s="20"/>
      <c r="F383" s="20"/>
    </row>
    <row r="384" spans="1:6" ht="12.75">
      <c r="A384" s="20"/>
      <c r="B384" s="20"/>
      <c r="C384" s="20"/>
      <c r="D384" s="20"/>
      <c r="E384" s="20"/>
      <c r="F384" s="20"/>
    </row>
    <row r="385" spans="1:6" ht="12.75">
      <c r="A385" s="20"/>
      <c r="B385" s="20"/>
      <c r="C385" s="20"/>
      <c r="D385" s="20"/>
      <c r="E385" s="20"/>
      <c r="F385" s="20"/>
    </row>
    <row r="386" spans="1:6" ht="12.75">
      <c r="A386" s="20"/>
      <c r="B386" s="20"/>
      <c r="C386" s="20"/>
      <c r="D386" s="20"/>
      <c r="E386" s="20"/>
      <c r="F386" s="20"/>
    </row>
    <row r="387" spans="1:6" ht="12.75">
      <c r="A387" s="20"/>
      <c r="B387" s="20"/>
      <c r="C387" s="20"/>
      <c r="D387" s="20"/>
      <c r="E387" s="20"/>
      <c r="F387" s="20"/>
    </row>
    <row r="388" spans="1:6" ht="12.75">
      <c r="A388" s="20"/>
      <c r="B388" s="20"/>
      <c r="C388" s="20"/>
      <c r="D388" s="20"/>
      <c r="E388" s="20"/>
      <c r="F388" s="20"/>
    </row>
    <row r="389" spans="1:6" ht="12.75">
      <c r="A389" s="20"/>
      <c r="B389" s="20"/>
      <c r="C389" s="20"/>
      <c r="D389" s="20"/>
      <c r="E389" s="20"/>
      <c r="F389" s="20"/>
    </row>
    <row r="390" spans="1:6" ht="12.75">
      <c r="A390" s="20"/>
      <c r="B390" s="20"/>
      <c r="C390" s="20"/>
      <c r="D390" s="20"/>
      <c r="E390" s="20"/>
      <c r="F390" s="20"/>
    </row>
    <row r="391" spans="1:6" ht="12.75">
      <c r="A391" s="20"/>
      <c r="B391" s="20"/>
      <c r="C391" s="20"/>
      <c r="D391" s="20"/>
      <c r="E391" s="20"/>
      <c r="F391" s="20"/>
    </row>
    <row r="392" spans="1:6" ht="12.75">
      <c r="A392" s="20"/>
      <c r="B392" s="20"/>
      <c r="C392" s="20"/>
      <c r="D392" s="20"/>
      <c r="E392" s="20"/>
      <c r="F392" s="20"/>
    </row>
    <row r="393" spans="1:6" ht="12.75">
      <c r="A393" s="20"/>
      <c r="B393" s="20"/>
      <c r="C393" s="20"/>
      <c r="D393" s="20"/>
      <c r="E393" s="20"/>
      <c r="F393" s="20"/>
    </row>
    <row r="394" spans="1:6" ht="12.75">
      <c r="A394" s="20"/>
      <c r="B394" s="20"/>
      <c r="C394" s="20"/>
      <c r="D394" s="20"/>
      <c r="E394" s="20"/>
      <c r="F394" s="20"/>
    </row>
    <row r="395" spans="1:6" ht="12.75">
      <c r="A395" s="20"/>
      <c r="B395" s="20"/>
      <c r="C395" s="20"/>
      <c r="D395" s="20"/>
      <c r="E395" s="20"/>
      <c r="F395" s="20"/>
    </row>
    <row r="396" spans="1:6" ht="12.75">
      <c r="A396" s="20"/>
      <c r="B396" s="20"/>
      <c r="C396" s="20"/>
      <c r="D396" s="20"/>
      <c r="E396" s="20"/>
      <c r="F396" s="20"/>
    </row>
    <row r="397" spans="1:6" ht="12.75">
      <c r="A397" s="20"/>
      <c r="B397" s="20"/>
      <c r="C397" s="20"/>
      <c r="D397" s="20"/>
      <c r="E397" s="20"/>
      <c r="F397" s="20"/>
    </row>
    <row r="398" spans="1:6" ht="12.75">
      <c r="A398" s="20"/>
      <c r="B398" s="20"/>
      <c r="C398" s="20"/>
      <c r="D398" s="20"/>
      <c r="E398" s="20"/>
      <c r="F398" s="20"/>
    </row>
    <row r="399" spans="1:6" ht="12.75">
      <c r="A399" s="20"/>
      <c r="B399" s="20"/>
      <c r="C399" s="20"/>
      <c r="D399" s="20"/>
      <c r="E399" s="20"/>
      <c r="F399" s="20"/>
    </row>
    <row r="400" spans="1:6" ht="12.75">
      <c r="A400" s="20"/>
      <c r="B400" s="20"/>
      <c r="C400" s="20"/>
      <c r="D400" s="20"/>
      <c r="E400" s="20"/>
      <c r="F400" s="20"/>
    </row>
    <row r="401" spans="1:6" ht="12.75">
      <c r="A401" s="20"/>
      <c r="B401" s="20"/>
      <c r="C401" s="20"/>
      <c r="D401" s="20"/>
      <c r="E401" s="20"/>
      <c r="F401" s="20"/>
    </row>
    <row r="402" spans="1:6" ht="12.75">
      <c r="A402" s="20"/>
      <c r="B402" s="20"/>
      <c r="C402" s="20"/>
      <c r="D402" s="20"/>
      <c r="E402" s="20"/>
      <c r="F402" s="20"/>
    </row>
    <row r="403" spans="1:6" ht="12.75">
      <c r="A403" s="20"/>
      <c r="B403" s="20"/>
      <c r="C403" s="20"/>
      <c r="D403" s="20"/>
      <c r="E403" s="20"/>
      <c r="F403" s="20"/>
    </row>
    <row r="404" spans="1:6" ht="12.75">
      <c r="A404" s="20"/>
      <c r="B404" s="20"/>
      <c r="C404" s="20"/>
      <c r="D404" s="20"/>
      <c r="E404" s="20"/>
      <c r="F404" s="20"/>
    </row>
    <row r="405" spans="1:6" ht="12.75">
      <c r="A405" s="20"/>
      <c r="B405" s="20"/>
      <c r="C405" s="20"/>
      <c r="D405" s="20"/>
      <c r="E405" s="20"/>
      <c r="F405" s="20"/>
    </row>
    <row r="406" spans="1:6" ht="12.75">
      <c r="A406" s="20"/>
      <c r="B406" s="20"/>
      <c r="C406" s="20"/>
      <c r="D406" s="20"/>
      <c r="E406" s="20"/>
      <c r="F406" s="20"/>
    </row>
    <row r="407" spans="1:6" ht="12.75">
      <c r="A407" s="20"/>
      <c r="B407" s="20"/>
      <c r="C407" s="20"/>
      <c r="D407" s="20"/>
      <c r="E407" s="20"/>
      <c r="F407" s="20"/>
    </row>
    <row r="408" spans="1:6" ht="12.75">
      <c r="A408" s="20"/>
      <c r="B408" s="20"/>
      <c r="C408" s="20"/>
      <c r="D408" s="20"/>
      <c r="E408" s="20"/>
      <c r="F408" s="20"/>
    </row>
    <row r="409" spans="1:6" ht="12.75">
      <c r="A409" s="20"/>
      <c r="B409" s="20"/>
      <c r="C409" s="20"/>
      <c r="D409" s="20"/>
      <c r="E409" s="20"/>
      <c r="F409" s="20"/>
    </row>
    <row r="410" spans="1:6" ht="12.75">
      <c r="A410" s="20"/>
      <c r="B410" s="20"/>
      <c r="C410" s="20"/>
      <c r="D410" s="20"/>
      <c r="E410" s="20"/>
      <c r="F410" s="20"/>
    </row>
    <row r="411" spans="1:6" ht="12.75">
      <c r="A411" s="20"/>
      <c r="B411" s="20"/>
      <c r="C411" s="20"/>
      <c r="D411" s="20"/>
      <c r="E411" s="20"/>
      <c r="F411" s="20"/>
    </row>
    <row r="412" spans="1:6" ht="12.75">
      <c r="A412" s="20"/>
      <c r="B412" s="20"/>
      <c r="C412" s="20"/>
      <c r="D412" s="20"/>
      <c r="E412" s="20"/>
      <c r="F412" s="20"/>
    </row>
    <row r="413" spans="1:6" ht="12.75">
      <c r="A413" s="20"/>
      <c r="B413" s="20"/>
      <c r="C413" s="20"/>
      <c r="D413" s="20"/>
      <c r="E413" s="20"/>
      <c r="F413" s="20"/>
    </row>
    <row r="414" spans="1:6" ht="12.75">
      <c r="A414" s="20"/>
      <c r="B414" s="20"/>
      <c r="C414" s="20"/>
      <c r="D414" s="20"/>
      <c r="E414" s="20"/>
      <c r="F414" s="20"/>
    </row>
    <row r="415" spans="1:6" ht="12.75">
      <c r="A415" s="20"/>
      <c r="B415" s="20"/>
      <c r="C415" s="20"/>
      <c r="D415" s="20"/>
      <c r="E415" s="20"/>
      <c r="F415" s="20"/>
    </row>
    <row r="416" spans="1:6" ht="12.75">
      <c r="A416" s="20"/>
      <c r="B416" s="20"/>
      <c r="C416" s="20"/>
      <c r="D416" s="20"/>
      <c r="E416" s="20"/>
      <c r="F416" s="20"/>
    </row>
    <row r="417" spans="1:6" ht="12.75">
      <c r="A417" s="20"/>
      <c r="B417" s="20"/>
      <c r="C417" s="20"/>
      <c r="D417" s="20"/>
      <c r="E417" s="20"/>
      <c r="F417" s="20"/>
    </row>
    <row r="418" spans="1:6" ht="12.75">
      <c r="A418" s="20"/>
      <c r="B418" s="20"/>
      <c r="C418" s="20"/>
      <c r="D418" s="20"/>
      <c r="E418" s="20"/>
      <c r="F418" s="20"/>
    </row>
    <row r="419" spans="1:6" ht="12.75">
      <c r="A419" s="20"/>
      <c r="B419" s="20"/>
      <c r="C419" s="20"/>
      <c r="D419" s="20"/>
      <c r="E419" s="20"/>
      <c r="F419" s="20"/>
    </row>
    <row r="420" spans="1:6" ht="12.75">
      <c r="A420" s="20"/>
      <c r="B420" s="20"/>
      <c r="C420" s="20"/>
      <c r="D420" s="20"/>
      <c r="E420" s="20"/>
      <c r="F420" s="20"/>
    </row>
    <row r="421" spans="1:6" ht="12.75">
      <c r="A421" s="20"/>
      <c r="B421" s="20"/>
      <c r="C421" s="20"/>
      <c r="D421" s="20"/>
      <c r="E421" s="20"/>
      <c r="F421" s="20"/>
    </row>
    <row r="422" spans="1:6" ht="12.75">
      <c r="A422" s="20"/>
      <c r="B422" s="20"/>
      <c r="C422" s="20"/>
      <c r="D422" s="20"/>
      <c r="E422" s="20"/>
      <c r="F422" s="20"/>
    </row>
    <row r="423" spans="1:6" ht="12.75">
      <c r="A423" s="20"/>
      <c r="B423" s="20"/>
      <c r="C423" s="20"/>
      <c r="D423" s="20"/>
      <c r="E423" s="20"/>
      <c r="F423" s="20"/>
    </row>
    <row r="424" spans="1:6" ht="12.75">
      <c r="A424" s="20"/>
      <c r="B424" s="20"/>
      <c r="C424" s="20"/>
      <c r="D424" s="20"/>
      <c r="E424" s="20"/>
      <c r="F424" s="20"/>
    </row>
    <row r="425" spans="1:6" ht="12.75">
      <c r="A425" s="20"/>
      <c r="B425" s="20"/>
      <c r="C425" s="20"/>
      <c r="D425" s="20"/>
      <c r="E425" s="20"/>
      <c r="F425" s="20"/>
    </row>
    <row r="426" spans="1:6" ht="12.75">
      <c r="A426" s="20"/>
      <c r="B426" s="20"/>
      <c r="C426" s="20"/>
      <c r="D426" s="20"/>
      <c r="E426" s="20"/>
      <c r="F426" s="20"/>
    </row>
    <row r="427" spans="1:6" ht="12.75">
      <c r="A427" s="20"/>
      <c r="B427" s="20"/>
      <c r="C427" s="20"/>
      <c r="D427" s="20"/>
      <c r="E427" s="20"/>
      <c r="F427" s="20"/>
    </row>
    <row r="428" spans="1:6" ht="12.75">
      <c r="A428" s="20"/>
      <c r="B428" s="20"/>
      <c r="C428" s="20"/>
      <c r="D428" s="20"/>
      <c r="E428" s="20"/>
      <c r="F428" s="20"/>
    </row>
    <row r="429" spans="1:6" ht="12.75">
      <c r="A429" s="20"/>
      <c r="B429" s="20"/>
      <c r="C429" s="20"/>
      <c r="D429" s="20"/>
      <c r="E429" s="20"/>
      <c r="F429" s="20"/>
    </row>
    <row r="430" spans="1:6" ht="12.75">
      <c r="A430" s="20"/>
      <c r="B430" s="20"/>
      <c r="C430" s="20"/>
      <c r="D430" s="20"/>
      <c r="E430" s="20"/>
      <c r="F430" s="20"/>
    </row>
    <row r="431" spans="1:6" ht="12.75">
      <c r="A431" s="20"/>
      <c r="B431" s="20"/>
      <c r="C431" s="20"/>
      <c r="D431" s="20"/>
      <c r="E431" s="20"/>
      <c r="F431" s="20"/>
    </row>
    <row r="432" spans="1:6" ht="12.75">
      <c r="A432" s="20"/>
      <c r="B432" s="20"/>
      <c r="C432" s="20"/>
      <c r="D432" s="20"/>
      <c r="E432" s="20"/>
      <c r="F432" s="20"/>
    </row>
    <row r="433" spans="1:6" ht="12.75">
      <c r="A433" s="20"/>
      <c r="B433" s="20"/>
      <c r="C433" s="20"/>
      <c r="D433" s="20"/>
      <c r="E433" s="20"/>
      <c r="F433" s="20"/>
    </row>
    <row r="434" spans="1:6" ht="12.75">
      <c r="A434" s="20"/>
      <c r="B434" s="20"/>
      <c r="C434" s="20"/>
      <c r="D434" s="20"/>
      <c r="E434" s="20"/>
      <c r="F434" s="20"/>
    </row>
    <row r="435" spans="1:6" ht="12.75">
      <c r="A435" s="20"/>
      <c r="B435" s="20"/>
      <c r="C435" s="20"/>
      <c r="D435" s="20"/>
      <c r="E435" s="20"/>
      <c r="F435" s="20"/>
    </row>
    <row r="436" spans="1:6" ht="12.75">
      <c r="A436" s="20"/>
      <c r="B436" s="20"/>
      <c r="C436" s="20"/>
      <c r="D436" s="20"/>
      <c r="E436" s="20"/>
      <c r="F436" s="20"/>
    </row>
    <row r="437" spans="1:6" ht="12.75">
      <c r="A437" s="20"/>
      <c r="B437" s="20"/>
      <c r="C437" s="20"/>
      <c r="D437" s="20"/>
      <c r="E437" s="20"/>
      <c r="F437" s="20"/>
    </row>
    <row r="438" spans="1:6" ht="12.75">
      <c r="A438" s="20"/>
      <c r="B438" s="20"/>
      <c r="C438" s="20"/>
      <c r="D438" s="20"/>
      <c r="E438" s="20"/>
      <c r="F438" s="20"/>
    </row>
    <row r="439" spans="1:6" ht="12.75">
      <c r="A439" s="20"/>
      <c r="B439" s="20"/>
      <c r="C439" s="20"/>
      <c r="D439" s="20"/>
      <c r="E439" s="20"/>
      <c r="F439" s="20"/>
    </row>
    <row r="440" spans="1:6" ht="12.75">
      <c r="A440" s="20"/>
      <c r="B440" s="20"/>
      <c r="C440" s="20"/>
      <c r="D440" s="20"/>
      <c r="E440" s="20"/>
      <c r="F440" s="20"/>
    </row>
    <row r="441" spans="1:6" ht="12.75">
      <c r="A441" s="20"/>
      <c r="B441" s="20"/>
      <c r="C441" s="20"/>
      <c r="D441" s="20"/>
      <c r="E441" s="20"/>
      <c r="F441" s="20"/>
    </row>
    <row r="442" spans="1:6" ht="12.75">
      <c r="A442" s="20"/>
      <c r="B442" s="20"/>
      <c r="C442" s="20"/>
      <c r="D442" s="20"/>
      <c r="E442" s="20"/>
      <c r="F442" s="20"/>
    </row>
    <row r="443" spans="1:6" ht="12.75">
      <c r="A443" s="20"/>
      <c r="B443" s="20"/>
      <c r="C443" s="20"/>
      <c r="D443" s="20"/>
      <c r="E443" s="20"/>
      <c r="F443" s="20"/>
    </row>
    <row r="444" spans="1:6" ht="12.75">
      <c r="A444" s="20"/>
      <c r="B444" s="20"/>
      <c r="C444" s="20"/>
      <c r="D444" s="20"/>
      <c r="E444" s="20"/>
      <c r="F444" s="20"/>
    </row>
    <row r="445" spans="1:6" ht="12.75">
      <c r="A445" s="20"/>
      <c r="B445" s="20"/>
      <c r="C445" s="20"/>
      <c r="D445" s="20"/>
      <c r="E445" s="20"/>
      <c r="F445" s="20"/>
    </row>
    <row r="446" spans="1:6" ht="12.75">
      <c r="A446" s="20"/>
      <c r="B446" s="20"/>
      <c r="C446" s="20"/>
      <c r="D446" s="20"/>
      <c r="E446" s="20"/>
      <c r="F446" s="20"/>
    </row>
    <row r="447" spans="1:6" ht="12.75">
      <c r="A447" s="20"/>
      <c r="B447" s="20"/>
      <c r="C447" s="20"/>
      <c r="D447" s="20"/>
      <c r="E447" s="20"/>
      <c r="F447" s="20"/>
    </row>
    <row r="448" spans="1:6" ht="12.75">
      <c r="A448" s="20"/>
      <c r="B448" s="20"/>
      <c r="C448" s="20"/>
      <c r="D448" s="20"/>
      <c r="E448" s="20"/>
      <c r="F448" s="20"/>
    </row>
    <row r="449" spans="1:6" ht="12.75">
      <c r="A449" s="20"/>
      <c r="B449" s="20"/>
      <c r="C449" s="20"/>
      <c r="D449" s="20"/>
      <c r="E449" s="20"/>
      <c r="F449" s="20"/>
    </row>
    <row r="450" spans="1:6" ht="12.75">
      <c r="A450" s="20"/>
      <c r="B450" s="20"/>
      <c r="C450" s="20"/>
      <c r="D450" s="20"/>
      <c r="E450" s="20"/>
      <c r="F450" s="20"/>
    </row>
    <row r="451" spans="1:6" ht="12.75">
      <c r="A451" s="20"/>
      <c r="B451" s="20"/>
      <c r="C451" s="20"/>
      <c r="D451" s="20"/>
      <c r="E451" s="20"/>
      <c r="F451" s="20"/>
    </row>
    <row r="452" spans="1:6" ht="12.75">
      <c r="A452" s="20"/>
      <c r="B452" s="20"/>
      <c r="C452" s="20"/>
      <c r="D452" s="20"/>
      <c r="E452" s="20"/>
      <c r="F452" s="20"/>
    </row>
    <row r="453" spans="1:6" ht="12.75">
      <c r="A453" s="20"/>
      <c r="B453" s="20"/>
      <c r="C453" s="20"/>
      <c r="D453" s="20"/>
      <c r="E453" s="20"/>
      <c r="F453" s="20"/>
    </row>
    <row r="454" spans="1:6" ht="12.75">
      <c r="A454" s="20"/>
      <c r="B454" s="20"/>
      <c r="C454" s="20"/>
      <c r="D454" s="20"/>
      <c r="E454" s="20"/>
      <c r="F454" s="20"/>
    </row>
    <row r="455" spans="1:6" ht="12.75">
      <c r="A455" s="20"/>
      <c r="B455" s="20"/>
      <c r="C455" s="20"/>
      <c r="D455" s="20"/>
      <c r="E455" s="20"/>
      <c r="F455" s="20"/>
    </row>
    <row r="456" spans="1:6" ht="12.75">
      <c r="A456" s="20"/>
      <c r="B456" s="20"/>
      <c r="C456" s="20"/>
      <c r="D456" s="20"/>
      <c r="E456" s="20"/>
      <c r="F456" s="20"/>
    </row>
    <row r="457" spans="1:6" ht="12.75">
      <c r="A457" s="20"/>
      <c r="B457" s="20"/>
      <c r="C457" s="20"/>
      <c r="D457" s="20"/>
      <c r="E457" s="20"/>
      <c r="F457" s="20"/>
    </row>
    <row r="458" spans="1:6" ht="12.75">
      <c r="A458" s="20"/>
      <c r="B458" s="20"/>
      <c r="C458" s="20"/>
      <c r="D458" s="20"/>
      <c r="E458" s="20"/>
      <c r="F458" s="20"/>
    </row>
    <row r="459" spans="1:6" ht="12.75">
      <c r="A459" s="20"/>
      <c r="B459" s="20"/>
      <c r="C459" s="20"/>
      <c r="D459" s="20"/>
      <c r="E459" s="20"/>
      <c r="F459" s="20"/>
    </row>
    <row r="460" spans="1:6" ht="12.75">
      <c r="A460" s="20"/>
      <c r="B460" s="20"/>
      <c r="C460" s="20"/>
      <c r="D460" s="20"/>
      <c r="E460" s="20"/>
      <c r="F460" s="20"/>
    </row>
    <row r="461" spans="1:6" ht="12.75">
      <c r="A461" s="20"/>
      <c r="B461" s="20"/>
      <c r="C461" s="20"/>
      <c r="D461" s="20"/>
      <c r="E461" s="20"/>
      <c r="F461" s="20"/>
    </row>
    <row r="462" spans="1:6" ht="12.75">
      <c r="A462" s="20"/>
      <c r="B462" s="20"/>
      <c r="C462" s="20"/>
      <c r="D462" s="20"/>
      <c r="E462" s="20"/>
      <c r="F462" s="20"/>
    </row>
    <row r="463" spans="1:6" ht="12.75">
      <c r="A463" s="20"/>
      <c r="B463" s="20"/>
      <c r="C463" s="20"/>
      <c r="D463" s="20"/>
      <c r="E463" s="20"/>
      <c r="F463" s="20"/>
    </row>
    <row r="464" spans="1:6" ht="12.75">
      <c r="A464" s="20"/>
      <c r="B464" s="20"/>
      <c r="C464" s="20"/>
      <c r="D464" s="20"/>
      <c r="E464" s="20"/>
      <c r="F464" s="20"/>
    </row>
    <row r="465" spans="1:6" ht="12.75">
      <c r="A465" s="20"/>
      <c r="B465" s="20"/>
      <c r="C465" s="20"/>
      <c r="D465" s="20"/>
      <c r="E465" s="20"/>
      <c r="F465" s="20"/>
    </row>
    <row r="466" spans="1:6" ht="12.75">
      <c r="A466" s="20"/>
      <c r="B466" s="20"/>
      <c r="C466" s="20"/>
      <c r="D466" s="20"/>
      <c r="E466" s="20"/>
      <c r="F466" s="20"/>
    </row>
    <row r="467" spans="1:6" ht="12.75">
      <c r="A467" s="20"/>
      <c r="B467" s="20"/>
      <c r="C467" s="20"/>
      <c r="D467" s="20"/>
      <c r="E467" s="20"/>
      <c r="F467" s="20"/>
    </row>
    <row r="468" spans="1:6" ht="12.75">
      <c r="A468" s="20"/>
      <c r="B468" s="20"/>
      <c r="C468" s="20"/>
      <c r="D468" s="20"/>
      <c r="E468" s="20"/>
      <c r="F468" s="20"/>
    </row>
    <row r="469" spans="1:6" ht="12.75">
      <c r="A469" s="20"/>
      <c r="B469" s="20"/>
      <c r="C469" s="20"/>
      <c r="D469" s="20"/>
      <c r="E469" s="20"/>
      <c r="F469" s="20"/>
    </row>
    <row r="470" spans="1:6" ht="12.75">
      <c r="A470" s="20"/>
      <c r="B470" s="20"/>
      <c r="C470" s="20"/>
      <c r="D470" s="20"/>
      <c r="E470" s="20"/>
      <c r="F470" s="20"/>
    </row>
    <row r="471" spans="1:6" ht="12.75">
      <c r="A471" s="20"/>
      <c r="B471" s="20"/>
      <c r="C471" s="20"/>
      <c r="D471" s="20"/>
      <c r="E471" s="20"/>
      <c r="F471" s="20"/>
    </row>
    <row r="472" spans="1:6" ht="12.75">
      <c r="A472" s="20"/>
      <c r="B472" s="20"/>
      <c r="C472" s="20"/>
      <c r="D472" s="20"/>
      <c r="E472" s="20"/>
      <c r="F472" s="20"/>
    </row>
    <row r="473" spans="1:6" ht="12.75">
      <c r="A473" s="20"/>
      <c r="B473" s="20"/>
      <c r="C473" s="20"/>
      <c r="D473" s="20"/>
      <c r="E473" s="20"/>
      <c r="F473" s="20"/>
    </row>
    <row r="474" spans="1:6" ht="12.75">
      <c r="A474" s="20"/>
      <c r="B474" s="20"/>
      <c r="C474" s="20"/>
      <c r="D474" s="20"/>
      <c r="E474" s="20"/>
      <c r="F474" s="20"/>
    </row>
    <row r="475" spans="1:6" ht="12.75">
      <c r="A475" s="20"/>
      <c r="B475" s="20"/>
      <c r="C475" s="20"/>
      <c r="D475" s="20"/>
      <c r="E475" s="20"/>
      <c r="F475" s="20"/>
    </row>
    <row r="476" spans="1:6" ht="12.75">
      <c r="A476" s="20"/>
      <c r="B476" s="20"/>
      <c r="C476" s="20"/>
      <c r="D476" s="20"/>
      <c r="E476" s="20"/>
      <c r="F476" s="20"/>
    </row>
    <row r="477" spans="1:6" ht="12.75">
      <c r="A477" s="20"/>
      <c r="B477" s="20"/>
      <c r="C477" s="20"/>
      <c r="D477" s="20"/>
      <c r="E477" s="20"/>
      <c r="F477" s="20"/>
    </row>
    <row r="478" spans="1:6" ht="12.75">
      <c r="A478" s="20"/>
      <c r="B478" s="20"/>
      <c r="C478" s="20"/>
      <c r="D478" s="20"/>
      <c r="E478" s="20"/>
      <c r="F478" s="20"/>
    </row>
    <row r="479" spans="1:6" ht="12.75">
      <c r="A479" s="20"/>
      <c r="B479" s="20"/>
      <c r="C479" s="20"/>
      <c r="D479" s="20"/>
      <c r="E479" s="20"/>
      <c r="F479" s="20"/>
    </row>
    <row r="480" spans="1:6" ht="12.75">
      <c r="A480" s="20"/>
      <c r="B480" s="20"/>
      <c r="C480" s="20"/>
      <c r="D480" s="20"/>
      <c r="E480" s="20"/>
      <c r="F480" s="20"/>
    </row>
    <row r="481" spans="1:6" ht="12.75">
      <c r="A481" s="20"/>
      <c r="B481" s="20"/>
      <c r="C481" s="20"/>
      <c r="D481" s="20"/>
      <c r="E481" s="20"/>
      <c r="F481" s="20"/>
    </row>
    <row r="482" spans="1:6" ht="12.75">
      <c r="A482" s="20"/>
      <c r="B482" s="20"/>
      <c r="C482" s="20"/>
      <c r="D482" s="20"/>
      <c r="E482" s="20"/>
      <c r="F482" s="20"/>
    </row>
    <row r="483" spans="1:6" ht="12.75">
      <c r="A483" s="20"/>
      <c r="B483" s="20"/>
      <c r="C483" s="20"/>
      <c r="D483" s="20"/>
      <c r="E483" s="20"/>
      <c r="F483" s="20"/>
    </row>
    <row r="484" spans="1:6" ht="12.75">
      <c r="A484" s="20"/>
      <c r="B484" s="20"/>
      <c r="C484" s="20"/>
      <c r="D484" s="20"/>
      <c r="E484" s="20"/>
      <c r="F484" s="20"/>
    </row>
    <row r="485" spans="1:6" ht="12.75">
      <c r="A485" s="20"/>
      <c r="B485" s="20"/>
      <c r="C485" s="20"/>
      <c r="D485" s="20"/>
      <c r="E485" s="20"/>
      <c r="F485" s="20"/>
    </row>
    <row r="486" spans="1:6" ht="12.75">
      <c r="A486" s="20"/>
      <c r="B486" s="20"/>
      <c r="C486" s="20"/>
      <c r="D486" s="20"/>
      <c r="E486" s="20"/>
      <c r="F486" s="20"/>
    </row>
    <row r="487" spans="1:6" ht="12.75">
      <c r="A487" s="20"/>
      <c r="B487" s="20"/>
      <c r="C487" s="20"/>
      <c r="D487" s="20"/>
      <c r="E487" s="20"/>
      <c r="F487" s="20"/>
    </row>
    <row r="488" spans="1:6" ht="12.75">
      <c r="A488" s="20"/>
      <c r="B488" s="20"/>
      <c r="C488" s="20"/>
      <c r="D488" s="20"/>
      <c r="E488" s="20"/>
      <c r="F488" s="20"/>
    </row>
    <row r="489" spans="1:6" ht="12.75">
      <c r="A489" s="20"/>
      <c r="B489" s="20"/>
      <c r="C489" s="20"/>
      <c r="D489" s="20"/>
      <c r="E489" s="20"/>
      <c r="F489" s="20"/>
    </row>
    <row r="490" spans="1:6" ht="12.75">
      <c r="A490" s="20"/>
      <c r="B490" s="20"/>
      <c r="C490" s="20"/>
      <c r="D490" s="20"/>
      <c r="E490" s="20"/>
      <c r="F490" s="20"/>
    </row>
    <row r="491" spans="1:6" ht="12.75">
      <c r="A491" s="20"/>
      <c r="B491" s="20"/>
      <c r="C491" s="20"/>
      <c r="D491" s="20"/>
      <c r="E491" s="20"/>
      <c r="F491" s="20"/>
    </row>
    <row r="492" spans="1:6" ht="12.75">
      <c r="A492" s="20"/>
      <c r="B492" s="20"/>
      <c r="C492" s="20"/>
      <c r="D492" s="20"/>
      <c r="E492" s="20"/>
      <c r="F492" s="20"/>
    </row>
    <row r="493" spans="1:6" ht="12.75">
      <c r="A493" s="20"/>
      <c r="B493" s="20"/>
      <c r="C493" s="20"/>
      <c r="D493" s="20"/>
      <c r="E493" s="20"/>
      <c r="F493" s="20"/>
    </row>
    <row r="494" spans="1:6" ht="12.75">
      <c r="A494" s="20"/>
      <c r="B494" s="20"/>
      <c r="C494" s="20"/>
      <c r="D494" s="20"/>
      <c r="E494" s="20"/>
      <c r="F494" s="20"/>
    </row>
    <row r="495" spans="1:6" ht="12.75">
      <c r="A495" s="20"/>
      <c r="B495" s="20"/>
      <c r="C495" s="20"/>
      <c r="D495" s="20"/>
      <c r="E495" s="20"/>
      <c r="F495" s="20"/>
    </row>
    <row r="496" spans="1:6" ht="12.75">
      <c r="A496" s="20"/>
      <c r="B496" s="20"/>
      <c r="C496" s="20"/>
      <c r="D496" s="20"/>
      <c r="E496" s="20"/>
      <c r="F496" s="20"/>
    </row>
    <row r="497" spans="1:6" ht="12.75">
      <c r="A497" s="20"/>
      <c r="B497" s="20"/>
      <c r="C497" s="20"/>
      <c r="D497" s="20"/>
      <c r="E497" s="20"/>
      <c r="F497" s="20"/>
    </row>
    <row r="498" spans="1:6" ht="12.75">
      <c r="A498" s="20"/>
      <c r="B498" s="20"/>
      <c r="C498" s="20"/>
      <c r="D498" s="20"/>
      <c r="E498" s="20"/>
      <c r="F498" s="20"/>
    </row>
    <row r="499" spans="1:6" ht="12.75">
      <c r="A499" s="20"/>
      <c r="B499" s="20"/>
      <c r="C499" s="20"/>
      <c r="D499" s="20"/>
      <c r="E499" s="20"/>
      <c r="F499" s="20"/>
    </row>
    <row r="500" spans="1:6" ht="12.75">
      <c r="A500" s="20"/>
      <c r="B500" s="20"/>
      <c r="C500" s="20"/>
      <c r="D500" s="20"/>
      <c r="E500" s="20"/>
      <c r="F500" s="20"/>
    </row>
    <row r="501" spans="1:6" ht="12.75">
      <c r="A501" s="20"/>
      <c r="B501" s="20"/>
      <c r="C501" s="20"/>
      <c r="D501" s="20"/>
      <c r="E501" s="20"/>
      <c r="F501" s="20"/>
    </row>
    <row r="502" spans="1:6" ht="12.75">
      <c r="A502" s="20"/>
      <c r="B502" s="20"/>
      <c r="C502" s="20"/>
      <c r="D502" s="20"/>
      <c r="E502" s="20"/>
      <c r="F502" s="20"/>
    </row>
    <row r="503" spans="1:6" ht="12.75">
      <c r="A503" s="20"/>
      <c r="B503" s="20"/>
      <c r="C503" s="20"/>
      <c r="D503" s="20"/>
      <c r="E503" s="20"/>
      <c r="F503" s="20"/>
    </row>
    <row r="504" spans="1:6" ht="12.75">
      <c r="A504" s="20"/>
      <c r="B504" s="20"/>
      <c r="C504" s="20"/>
      <c r="D504" s="20"/>
      <c r="E504" s="20"/>
      <c r="F504" s="20"/>
    </row>
    <row r="505" spans="1:6" ht="12.75">
      <c r="A505" s="20"/>
      <c r="B505" s="20"/>
      <c r="C505" s="20"/>
      <c r="D505" s="20"/>
      <c r="E505" s="20"/>
      <c r="F505" s="20"/>
    </row>
    <row r="506" spans="1:6" ht="12.75">
      <c r="A506" s="20"/>
      <c r="B506" s="20"/>
      <c r="C506" s="20"/>
      <c r="D506" s="20"/>
      <c r="E506" s="20"/>
      <c r="F506" s="20"/>
    </row>
    <row r="507" spans="1:6" ht="12.75">
      <c r="A507" s="20"/>
      <c r="B507" s="20"/>
      <c r="C507" s="20"/>
      <c r="D507" s="20"/>
      <c r="E507" s="20"/>
      <c r="F507" s="20"/>
    </row>
    <row r="508" spans="1:6" ht="12.75">
      <c r="A508" s="20"/>
      <c r="B508" s="20"/>
      <c r="C508" s="20"/>
      <c r="D508" s="20"/>
      <c r="E508" s="20"/>
      <c r="F508" s="20"/>
    </row>
    <row r="509" spans="1:6" ht="12.75">
      <c r="A509" s="20"/>
      <c r="B509" s="20"/>
      <c r="C509" s="20"/>
      <c r="D509" s="20"/>
      <c r="E509" s="20"/>
      <c r="F509" s="20"/>
    </row>
    <row r="510" spans="1:6" ht="12.75">
      <c r="A510" s="20"/>
      <c r="B510" s="20"/>
      <c r="C510" s="20"/>
      <c r="D510" s="20"/>
      <c r="E510" s="20"/>
      <c r="F510" s="20"/>
    </row>
    <row r="511" spans="1:6" ht="12.75">
      <c r="A511" s="20"/>
      <c r="B511" s="20"/>
      <c r="C511" s="20"/>
      <c r="D511" s="20"/>
      <c r="E511" s="20"/>
      <c r="F511" s="20"/>
    </row>
    <row r="512" spans="1:6" ht="12.75">
      <c r="A512" s="20"/>
      <c r="B512" s="20"/>
      <c r="C512" s="20"/>
      <c r="D512" s="20"/>
      <c r="E512" s="20"/>
      <c r="F512" s="20"/>
    </row>
    <row r="513" spans="1:6" ht="12.75">
      <c r="A513" s="20"/>
      <c r="B513" s="20"/>
      <c r="C513" s="20"/>
      <c r="D513" s="20"/>
      <c r="E513" s="20"/>
      <c r="F513" s="20"/>
    </row>
    <row r="514" spans="1:6" ht="12.75">
      <c r="A514" s="20"/>
      <c r="B514" s="20"/>
      <c r="C514" s="20"/>
      <c r="D514" s="20"/>
      <c r="E514" s="20"/>
      <c r="F514" s="20"/>
    </row>
    <row r="515" spans="1:6" ht="12.75">
      <c r="A515" s="20"/>
      <c r="B515" s="20"/>
      <c r="C515" s="20"/>
      <c r="D515" s="20"/>
      <c r="E515" s="20"/>
      <c r="F515" s="20"/>
    </row>
    <row r="516" spans="1:6" ht="12.75">
      <c r="A516" s="20"/>
      <c r="B516" s="20"/>
      <c r="C516" s="20"/>
      <c r="D516" s="20"/>
      <c r="E516" s="20"/>
      <c r="F516" s="20"/>
    </row>
    <row r="517" spans="1:6" ht="12.75">
      <c r="A517" s="20"/>
      <c r="B517" s="20"/>
      <c r="C517" s="20"/>
      <c r="D517" s="20"/>
      <c r="E517" s="20"/>
      <c r="F517" s="20"/>
    </row>
    <row r="518" spans="1:6" ht="12.75">
      <c r="A518" s="20"/>
      <c r="B518" s="20"/>
      <c r="C518" s="20"/>
      <c r="D518" s="20"/>
      <c r="E518" s="20"/>
      <c r="F518" s="20"/>
    </row>
    <row r="519" spans="1:6" ht="12.75">
      <c r="A519" s="20"/>
      <c r="B519" s="20"/>
      <c r="C519" s="20"/>
      <c r="D519" s="20"/>
      <c r="E519" s="20"/>
      <c r="F519" s="20"/>
    </row>
    <row r="520" spans="1:6" ht="12.75">
      <c r="A520" s="20"/>
      <c r="B520" s="20"/>
      <c r="C520" s="20"/>
      <c r="D520" s="20"/>
      <c r="E520" s="20"/>
      <c r="F520" s="20"/>
    </row>
    <row r="521" spans="1:6" ht="12.75">
      <c r="A521" s="20"/>
      <c r="B521" s="20"/>
      <c r="C521" s="20"/>
      <c r="D521" s="20"/>
      <c r="E521" s="20"/>
      <c r="F521" s="20"/>
    </row>
    <row r="522" spans="1:6" ht="12.75">
      <c r="A522" s="20"/>
      <c r="B522" s="20"/>
      <c r="C522" s="20"/>
      <c r="D522" s="20"/>
      <c r="E522" s="20"/>
      <c r="F522" s="20"/>
    </row>
    <row r="523" spans="1:6" ht="12.75">
      <c r="A523" s="20"/>
      <c r="B523" s="20"/>
      <c r="C523" s="20"/>
      <c r="D523" s="20"/>
      <c r="E523" s="20"/>
      <c r="F523" s="20"/>
    </row>
    <row r="524" spans="1:6" ht="12.75">
      <c r="A524" s="20"/>
      <c r="B524" s="20"/>
      <c r="C524" s="20"/>
      <c r="D524" s="20"/>
      <c r="E524" s="20"/>
      <c r="F524" s="20"/>
    </row>
    <row r="525" spans="1:6" ht="12.75">
      <c r="A525" s="20"/>
      <c r="B525" s="20"/>
      <c r="C525" s="20"/>
      <c r="D525" s="20"/>
      <c r="E525" s="20"/>
      <c r="F525" s="20"/>
    </row>
    <row r="526" spans="1:6" ht="12.75">
      <c r="A526" s="20"/>
      <c r="B526" s="20"/>
      <c r="C526" s="20"/>
      <c r="D526" s="20"/>
      <c r="E526" s="20"/>
      <c r="F526" s="20"/>
    </row>
    <row r="527" spans="1:6" ht="12.75">
      <c r="A527" s="20"/>
      <c r="B527" s="20"/>
      <c r="C527" s="20"/>
      <c r="D527" s="20"/>
      <c r="E527" s="20"/>
      <c r="F527" s="20"/>
    </row>
    <row r="528" spans="1:6" ht="12.75">
      <c r="A528" s="20"/>
      <c r="B528" s="20"/>
      <c r="C528" s="20"/>
      <c r="D528" s="20"/>
      <c r="E528" s="20"/>
      <c r="F528" s="20"/>
    </row>
    <row r="529" spans="1:6" ht="12.75">
      <c r="A529" s="20"/>
      <c r="B529" s="20"/>
      <c r="C529" s="20"/>
      <c r="D529" s="20"/>
      <c r="E529" s="20"/>
      <c r="F529" s="20"/>
    </row>
    <row r="530" spans="1:6" ht="12.75">
      <c r="A530" s="20"/>
      <c r="B530" s="20"/>
      <c r="C530" s="20"/>
      <c r="D530" s="20"/>
      <c r="E530" s="20"/>
      <c r="F530" s="20"/>
    </row>
    <row r="531" spans="1:6" ht="12.75">
      <c r="A531" s="20"/>
      <c r="B531" s="20"/>
      <c r="C531" s="20"/>
      <c r="D531" s="20"/>
      <c r="E531" s="20"/>
      <c r="F531" s="20"/>
    </row>
    <row r="532" spans="1:6" ht="12.75">
      <c r="A532" s="20"/>
      <c r="B532" s="20"/>
      <c r="C532" s="20"/>
      <c r="D532" s="20"/>
      <c r="E532" s="20"/>
      <c r="F532" s="20"/>
    </row>
    <row r="533" spans="1:6" ht="12.75">
      <c r="A533" s="20"/>
      <c r="B533" s="20"/>
      <c r="C533" s="20"/>
      <c r="D533" s="20"/>
      <c r="E533" s="20"/>
      <c r="F533" s="20"/>
    </row>
    <row r="534" spans="1:6" ht="12.75">
      <c r="A534" s="20"/>
      <c r="B534" s="20"/>
      <c r="C534" s="20"/>
      <c r="D534" s="20"/>
      <c r="E534" s="20"/>
      <c r="F534" s="20"/>
    </row>
    <row r="535" spans="1:6" ht="12.75">
      <c r="A535" s="20"/>
      <c r="B535" s="20"/>
      <c r="C535" s="20"/>
      <c r="D535" s="20"/>
      <c r="E535" s="20"/>
      <c r="F535" s="20"/>
    </row>
    <row r="536" spans="1:6" ht="12.75">
      <c r="A536" s="20"/>
      <c r="B536" s="20"/>
      <c r="C536" s="20"/>
      <c r="D536" s="20"/>
      <c r="E536" s="20"/>
      <c r="F536" s="20"/>
    </row>
    <row r="537" spans="1:6" ht="12.75">
      <c r="A537" s="20"/>
      <c r="B537" s="20"/>
      <c r="C537" s="20"/>
      <c r="D537" s="20"/>
      <c r="E537" s="20"/>
      <c r="F537" s="20"/>
    </row>
    <row r="538" spans="1:6" ht="12.75">
      <c r="A538" s="20"/>
      <c r="B538" s="20"/>
      <c r="C538" s="20"/>
      <c r="D538" s="20"/>
      <c r="E538" s="20"/>
      <c r="F538" s="20"/>
    </row>
    <row r="539" spans="1:6" ht="12.75">
      <c r="A539" s="20"/>
      <c r="B539" s="20"/>
      <c r="C539" s="20"/>
      <c r="D539" s="20"/>
      <c r="E539" s="20"/>
      <c r="F539" s="20"/>
    </row>
    <row r="540" spans="1:6" ht="12.75">
      <c r="A540" s="20"/>
      <c r="B540" s="20"/>
      <c r="C540" s="20"/>
      <c r="D540" s="20"/>
      <c r="E540" s="20"/>
      <c r="F540" s="20"/>
    </row>
    <row r="541" spans="1:6" ht="12.75">
      <c r="A541" s="20"/>
      <c r="B541" s="20"/>
      <c r="C541" s="20"/>
      <c r="D541" s="20"/>
      <c r="E541" s="20"/>
      <c r="F541" s="20"/>
    </row>
    <row r="542" spans="1:6" ht="12.75">
      <c r="A542" s="20"/>
      <c r="B542" s="20"/>
      <c r="C542" s="20"/>
      <c r="D542" s="20"/>
      <c r="E542" s="20"/>
      <c r="F542" s="20"/>
    </row>
    <row r="543" spans="1:6" ht="12.75">
      <c r="A543" s="20"/>
      <c r="B543" s="20"/>
      <c r="C543" s="20"/>
      <c r="D543" s="20"/>
      <c r="E543" s="20"/>
      <c r="F543" s="20"/>
    </row>
    <row r="544" spans="1:6" ht="12.75">
      <c r="A544" s="20"/>
      <c r="B544" s="20"/>
      <c r="C544" s="20"/>
      <c r="D544" s="20"/>
      <c r="E544" s="20"/>
      <c r="F544" s="20"/>
    </row>
    <row r="545" spans="1:6" ht="12.75">
      <c r="A545" s="20"/>
      <c r="B545" s="20"/>
      <c r="C545" s="20"/>
      <c r="D545" s="20"/>
      <c r="E545" s="20"/>
      <c r="F545" s="20"/>
    </row>
    <row r="546" spans="1:6" ht="12.75">
      <c r="A546" s="20"/>
      <c r="B546" s="20"/>
      <c r="C546" s="20"/>
      <c r="D546" s="20"/>
      <c r="E546" s="20"/>
      <c r="F546" s="20"/>
    </row>
    <row r="547" spans="1:6" ht="12.75">
      <c r="A547" s="20"/>
      <c r="B547" s="20"/>
      <c r="C547" s="20"/>
      <c r="D547" s="20"/>
      <c r="E547" s="20"/>
      <c r="F547" s="20"/>
    </row>
    <row r="548" spans="1:6" ht="12.75">
      <c r="A548" s="20"/>
      <c r="B548" s="20"/>
      <c r="C548" s="20"/>
      <c r="D548" s="20"/>
      <c r="E548" s="20"/>
      <c r="F548" s="20"/>
    </row>
    <row r="549" spans="1:6" ht="12.75">
      <c r="A549" s="20"/>
      <c r="B549" s="20"/>
      <c r="C549" s="20"/>
      <c r="D549" s="20"/>
      <c r="E549" s="20"/>
      <c r="F549" s="20"/>
    </row>
    <row r="550" spans="1:6" ht="12.75">
      <c r="A550" s="20"/>
      <c r="B550" s="20"/>
      <c r="C550" s="20"/>
      <c r="D550" s="20"/>
      <c r="E550" s="20"/>
      <c r="F550" s="20"/>
    </row>
    <row r="551" spans="1:6" ht="12.75">
      <c r="A551" s="20"/>
      <c r="B551" s="20"/>
      <c r="C551" s="20"/>
      <c r="D551" s="20"/>
      <c r="E551" s="20"/>
      <c r="F551" s="20"/>
    </row>
    <row r="552" spans="1:6" ht="12.75">
      <c r="A552" s="20"/>
      <c r="B552" s="20"/>
      <c r="C552" s="20"/>
      <c r="D552" s="20"/>
      <c r="E552" s="20"/>
      <c r="F552" s="20"/>
    </row>
    <row r="553" spans="1:6" ht="12.75">
      <c r="A553" s="20"/>
      <c r="B553" s="20"/>
      <c r="C553" s="20"/>
      <c r="D553" s="20"/>
      <c r="E553" s="20"/>
      <c r="F553" s="20"/>
    </row>
    <row r="554" spans="1:6" ht="12.75">
      <c r="A554" s="20"/>
      <c r="B554" s="20"/>
      <c r="C554" s="20"/>
      <c r="D554" s="20"/>
      <c r="E554" s="20"/>
      <c r="F554" s="20"/>
    </row>
  </sheetData>
  <sheetProtection password="EF65" sheet="1" objects="1" scenarios="1"/>
  <mergeCells count="24">
    <mergeCell ref="C6:F6"/>
    <mergeCell ref="C35:F35"/>
    <mergeCell ref="A2:F2"/>
    <mergeCell ref="E1:F1"/>
    <mergeCell ref="E7:F7"/>
    <mergeCell ref="C7:D7"/>
    <mergeCell ref="C16:D17"/>
    <mergeCell ref="C18:D19"/>
    <mergeCell ref="A16:A17"/>
    <mergeCell ref="A18:A19"/>
    <mergeCell ref="C42:D42"/>
    <mergeCell ref="E42:F42"/>
    <mergeCell ref="C36:D36"/>
    <mergeCell ref="E36:F36"/>
    <mergeCell ref="A40:F40"/>
    <mergeCell ref="C41:F41"/>
    <mergeCell ref="C8:D8"/>
    <mergeCell ref="C9:D9"/>
    <mergeCell ref="C10:D10"/>
    <mergeCell ref="C11:D11"/>
    <mergeCell ref="C12:D12"/>
    <mergeCell ref="C13:D13"/>
    <mergeCell ref="C14:D14"/>
    <mergeCell ref="C15:D15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7"/>
  <sheetViews>
    <sheetView showOutlineSymbols="0" workbookViewId="0" topLeftCell="A35">
      <selection activeCell="C57" sqref="C57"/>
    </sheetView>
  </sheetViews>
  <sheetFormatPr defaultColWidth="9.140625" defaultRowHeight="12.75"/>
  <cols>
    <col min="1" max="1" width="6.8515625" style="20" customWidth="1"/>
    <col min="2" max="2" width="48.421875" style="20" customWidth="1"/>
    <col min="3" max="4" width="20.7109375" style="20" customWidth="1"/>
    <col min="5" max="16384" width="9.140625" style="19" customWidth="1"/>
  </cols>
  <sheetData>
    <row r="1" spans="1:4" ht="12" customHeight="1">
      <c r="A1" s="207"/>
      <c r="B1" s="208"/>
      <c r="C1" s="402" t="s">
        <v>307</v>
      </c>
      <c r="D1" s="458"/>
    </row>
    <row r="2" spans="1:4" ht="12.75">
      <c r="A2" s="209"/>
      <c r="B2" s="210"/>
      <c r="C2" s="122" t="s">
        <v>241</v>
      </c>
      <c r="D2" s="211" t="s">
        <v>291</v>
      </c>
    </row>
    <row r="3" spans="1:4" ht="12.75" customHeight="1">
      <c r="A3" s="90">
        <v>119</v>
      </c>
      <c r="B3" s="217" t="s">
        <v>344</v>
      </c>
      <c r="C3" s="197">
        <f>'DP5'!C18</f>
        <v>0</v>
      </c>
      <c r="D3" s="212"/>
    </row>
    <row r="4" spans="1:4" ht="12.75" customHeight="1">
      <c r="A4" s="90">
        <v>120</v>
      </c>
      <c r="B4" s="217" t="s">
        <v>345</v>
      </c>
      <c r="C4" s="197">
        <f>+'DP5'!E33</f>
        <v>0</v>
      </c>
      <c r="D4" s="212"/>
    </row>
    <row r="5" spans="1:4" ht="12.75">
      <c r="A5" s="432">
        <v>121</v>
      </c>
      <c r="B5" s="64" t="s">
        <v>186</v>
      </c>
      <c r="C5" s="450">
        <v>0</v>
      </c>
      <c r="D5" s="213"/>
    </row>
    <row r="6" spans="1:4" ht="12.75">
      <c r="A6" s="433"/>
      <c r="B6" s="64" t="s">
        <v>187</v>
      </c>
      <c r="C6" s="468"/>
      <c r="D6" s="213"/>
    </row>
    <row r="7" spans="1:4" ht="12.75">
      <c r="A7" s="432">
        <v>122</v>
      </c>
      <c r="B7" s="218" t="s">
        <v>384</v>
      </c>
      <c r="C7" s="450">
        <v>0</v>
      </c>
      <c r="D7" s="214"/>
    </row>
    <row r="8" spans="1:4" ht="12.75">
      <c r="A8" s="433"/>
      <c r="B8" s="189" t="s">
        <v>188</v>
      </c>
      <c r="C8" s="468"/>
      <c r="D8" s="215"/>
    </row>
    <row r="9" spans="1:4" ht="12.75">
      <c r="A9" s="432">
        <v>123</v>
      </c>
      <c r="B9" s="64" t="s">
        <v>189</v>
      </c>
      <c r="C9" s="450">
        <v>0</v>
      </c>
      <c r="D9" s="213"/>
    </row>
    <row r="10" spans="1:4" ht="12.75">
      <c r="A10" s="433"/>
      <c r="B10" s="64" t="s">
        <v>190</v>
      </c>
      <c r="C10" s="468"/>
      <c r="D10" s="213"/>
    </row>
    <row r="11" spans="1:4" ht="12.75">
      <c r="A11" s="432">
        <v>124</v>
      </c>
      <c r="B11" s="218" t="s">
        <v>348</v>
      </c>
      <c r="C11" s="469">
        <f>+MAX('DP5'!D44-'DP5'!D45+'DP5'!D46+'DP5'!D47-'DP6'!C3+'DP6'!C4-'DP6'!C5+'DP6'!C7-'DP6'!C9,0)</f>
        <v>0</v>
      </c>
      <c r="D11" s="214"/>
    </row>
    <row r="12" spans="1:4" ht="12.75">
      <c r="A12" s="433"/>
      <c r="B12" s="189" t="s">
        <v>191</v>
      </c>
      <c r="C12" s="449"/>
      <c r="D12" s="215"/>
    </row>
    <row r="13" spans="1:4" ht="13.5" customHeight="1">
      <c r="A13" s="219">
        <v>125</v>
      </c>
      <c r="B13" s="217" t="s">
        <v>346</v>
      </c>
      <c r="C13" s="198">
        <f>+C11+'DP5'!D43</f>
        <v>0</v>
      </c>
      <c r="D13" s="215"/>
    </row>
    <row r="14" spans="1:4" ht="13.5" customHeight="1">
      <c r="A14" s="90">
        <v>126</v>
      </c>
      <c r="B14" s="217" t="s">
        <v>347</v>
      </c>
      <c r="C14" s="199">
        <v>0</v>
      </c>
      <c r="D14" s="212"/>
    </row>
    <row r="15" spans="1:4" ht="12.75">
      <c r="A15" s="432">
        <v>127</v>
      </c>
      <c r="B15" s="64" t="s">
        <v>348</v>
      </c>
      <c r="C15" s="445">
        <f>+MIN('DP5'!D44-'DP5'!D45+'DP5'!D46+'DP5'!D47-C3+C4-C5+C7-C9,0)</f>
        <v>0</v>
      </c>
      <c r="D15" s="213"/>
    </row>
    <row r="16" spans="1:4" ht="12.75">
      <c r="A16" s="470"/>
      <c r="B16" s="64" t="s">
        <v>149</v>
      </c>
      <c r="C16" s="446"/>
      <c r="D16" s="213"/>
    </row>
    <row r="17" spans="1:4" ht="12.75">
      <c r="A17" s="432">
        <v>128</v>
      </c>
      <c r="B17" s="218" t="s">
        <v>349</v>
      </c>
      <c r="C17" s="200"/>
      <c r="D17" s="214"/>
    </row>
    <row r="18" spans="1:4" ht="12.75" customHeight="1">
      <c r="A18" s="434"/>
      <c r="B18" s="189" t="s">
        <v>350</v>
      </c>
      <c r="C18" s="198">
        <f>+C13-C14</f>
        <v>0</v>
      </c>
      <c r="D18" s="215"/>
    </row>
    <row r="19" spans="1:4" ht="12.75" customHeight="1" thickBot="1">
      <c r="A19" s="129">
        <v>129</v>
      </c>
      <c r="B19" s="190" t="s">
        <v>351</v>
      </c>
      <c r="C19" s="201">
        <f>C15</f>
        <v>0</v>
      </c>
      <c r="D19" s="216"/>
    </row>
    <row r="20" spans="1:4" ht="13.5" thickBot="1">
      <c r="A20" s="455" t="s">
        <v>311</v>
      </c>
      <c r="B20" s="456"/>
      <c r="C20" s="456"/>
      <c r="D20" s="456"/>
    </row>
    <row r="21" spans="1:4" ht="12.75">
      <c r="A21" s="184"/>
      <c r="B21" s="75"/>
      <c r="C21" s="402" t="s">
        <v>307</v>
      </c>
      <c r="D21" s="458"/>
    </row>
    <row r="22" spans="1:4" ht="12.75">
      <c r="A22" s="181"/>
      <c r="B22" s="72" t="s">
        <v>192</v>
      </c>
      <c r="C22" s="122" t="s">
        <v>241</v>
      </c>
      <c r="D22" s="211" t="s">
        <v>291</v>
      </c>
    </row>
    <row r="23" spans="1:4" ht="12" customHeight="1">
      <c r="A23" s="90">
        <v>130</v>
      </c>
      <c r="B23" s="106" t="s">
        <v>352</v>
      </c>
      <c r="C23" s="199">
        <f>+IF(EXACT('DP2'!I3,"ne"),34920,0)</f>
        <v>34920</v>
      </c>
      <c r="D23" s="97"/>
    </row>
    <row r="24" spans="1:4" ht="12" customHeight="1">
      <c r="A24" s="90" t="s">
        <v>182</v>
      </c>
      <c r="B24" s="106" t="s">
        <v>193</v>
      </c>
      <c r="C24" s="202">
        <f>'DP2'!H30*1800</f>
        <v>0</v>
      </c>
      <c r="D24" s="97"/>
    </row>
    <row r="25" spans="1:4" ht="12" customHeight="1">
      <c r="A25" s="90" t="s">
        <v>183</v>
      </c>
      <c r="B25" s="106" t="s">
        <v>194</v>
      </c>
      <c r="C25" s="202">
        <f>'DP2'!I30*1800</f>
        <v>0</v>
      </c>
      <c r="D25" s="97"/>
    </row>
    <row r="26" spans="1:4" ht="12" customHeight="1">
      <c r="A26" s="90" t="s">
        <v>184</v>
      </c>
      <c r="B26" s="106" t="s">
        <v>195</v>
      </c>
      <c r="C26" s="202">
        <f>+IF(EXACT('DP2'!I15,"ne"),1657*'DP2'!I19,0)</f>
        <v>0</v>
      </c>
      <c r="D26" s="97"/>
    </row>
    <row r="27" spans="1:4" ht="12" customHeight="1">
      <c r="A27" s="220" t="s">
        <v>185</v>
      </c>
      <c r="B27" s="106" t="s">
        <v>196</v>
      </c>
      <c r="C27" s="202">
        <f>+IF(EXACT('DP2'!G17,"ano"),1657*'DP2'!I17,0)</f>
        <v>0</v>
      </c>
      <c r="D27" s="97"/>
    </row>
    <row r="28" spans="1:4" ht="12" customHeight="1">
      <c r="A28" s="90">
        <v>133</v>
      </c>
      <c r="B28" s="106" t="s">
        <v>197</v>
      </c>
      <c r="C28" s="202">
        <f>545*'DP2'!J7</f>
        <v>0</v>
      </c>
      <c r="D28" s="97"/>
    </row>
    <row r="29" spans="1:4" ht="12" customHeight="1">
      <c r="A29" s="90">
        <v>134</v>
      </c>
      <c r="B29" s="106" t="s">
        <v>353</v>
      </c>
      <c r="C29" s="203">
        <f>1090*'DP2'!J8</f>
        <v>0</v>
      </c>
      <c r="D29" s="97"/>
    </row>
    <row r="30" spans="1:4" ht="12" customHeight="1">
      <c r="A30" s="90">
        <v>135</v>
      </c>
      <c r="B30" s="106" t="s">
        <v>198</v>
      </c>
      <c r="C30" s="203">
        <f>3815*'DP2'!J9</f>
        <v>0</v>
      </c>
      <c r="D30" s="97"/>
    </row>
    <row r="31" spans="1:4" ht="12" customHeight="1">
      <c r="A31" s="90">
        <v>136</v>
      </c>
      <c r="B31" s="106" t="s">
        <v>354</v>
      </c>
      <c r="C31" s="203">
        <f>872*'DP2'!J10</f>
        <v>0</v>
      </c>
      <c r="D31" s="97"/>
    </row>
    <row r="32" spans="1:4" ht="12" customHeight="1">
      <c r="A32" s="90">
        <v>137</v>
      </c>
      <c r="B32" s="106" t="s">
        <v>199</v>
      </c>
      <c r="C32" s="204">
        <v>0</v>
      </c>
      <c r="D32" s="97"/>
    </row>
    <row r="33" spans="1:4" ht="13.5" customHeight="1">
      <c r="A33" s="181">
        <v>138</v>
      </c>
      <c r="B33" s="106" t="s">
        <v>385</v>
      </c>
      <c r="C33" s="165">
        <v>0</v>
      </c>
      <c r="D33" s="102"/>
    </row>
    <row r="34" spans="1:4" ht="12.75" customHeight="1">
      <c r="A34" s="90">
        <v>139</v>
      </c>
      <c r="B34" s="106" t="s">
        <v>200</v>
      </c>
      <c r="C34" s="204">
        <v>0</v>
      </c>
      <c r="D34" s="97"/>
    </row>
    <row r="35" spans="1:4" ht="12.75" customHeight="1">
      <c r="A35" s="90">
        <v>140</v>
      </c>
      <c r="B35" s="106" t="s">
        <v>201</v>
      </c>
      <c r="C35" s="204">
        <v>0</v>
      </c>
      <c r="D35" s="97"/>
    </row>
    <row r="36" spans="1:4" ht="12.75">
      <c r="A36" s="181">
        <v>141</v>
      </c>
      <c r="B36" s="72" t="s">
        <v>202</v>
      </c>
      <c r="C36" s="445">
        <f>SUM(C23:C35)</f>
        <v>34920</v>
      </c>
      <c r="D36" s="102"/>
    </row>
    <row r="37" spans="1:4" ht="12.75">
      <c r="A37" s="181"/>
      <c r="B37" s="72" t="s">
        <v>203</v>
      </c>
      <c r="C37" s="471"/>
      <c r="D37" s="102"/>
    </row>
    <row r="38" spans="1:4" ht="12.75">
      <c r="A38" s="181"/>
      <c r="B38" s="64" t="s">
        <v>204</v>
      </c>
      <c r="C38" s="472"/>
      <c r="D38" s="102"/>
    </row>
    <row r="39" spans="1:4" ht="12.75">
      <c r="A39" s="180">
        <v>142</v>
      </c>
      <c r="B39" s="108" t="s">
        <v>205</v>
      </c>
      <c r="C39" s="473">
        <f>+MAX(C18-C36,0)</f>
        <v>0</v>
      </c>
      <c r="D39" s="98"/>
    </row>
    <row r="40" spans="1:4" ht="12.75">
      <c r="A40" s="219"/>
      <c r="B40" s="110" t="s">
        <v>206</v>
      </c>
      <c r="C40" s="474"/>
      <c r="D40" s="101"/>
    </row>
    <row r="41" spans="1:4" ht="12.75" customHeight="1">
      <c r="A41" s="219">
        <v>143</v>
      </c>
      <c r="B41" s="110" t="s">
        <v>207</v>
      </c>
      <c r="C41" s="205">
        <f>INT(C39/100)*100</f>
        <v>0</v>
      </c>
      <c r="D41" s="101"/>
    </row>
    <row r="42" spans="1:4" ht="12.75" customHeight="1" thickBot="1">
      <c r="A42" s="129">
        <v>144</v>
      </c>
      <c r="B42" s="79" t="s">
        <v>208</v>
      </c>
      <c r="C42" s="206">
        <f>IF(C41&lt;102000,C41*0.15,0)+IF(C41&gt;204000,0,1)*IF(C41&gt;102000,15300+0.2*(C41-102000),0)+IF(C41&gt;312000,0,1)*IF(C41&gt;204000,35700+0.25*(C41-204000),0)+IF(C41&gt;312000,62700+0.32*(C41-312000),0)</f>
        <v>0</v>
      </c>
      <c r="D42" s="104"/>
    </row>
    <row r="43" spans="1:4" ht="9.75" customHeight="1">
      <c r="A43" s="56"/>
      <c r="B43" s="5"/>
      <c r="C43" s="5"/>
      <c r="D43" s="5"/>
    </row>
    <row r="44" spans="1:4" ht="13.5" thickBot="1">
      <c r="A44" s="352" t="s">
        <v>310</v>
      </c>
      <c r="B44" s="353"/>
      <c r="C44" s="353"/>
      <c r="D44" s="353"/>
    </row>
    <row r="45" spans="1:4" ht="12.75">
      <c r="A45" s="184"/>
      <c r="B45" s="75"/>
      <c r="C45" s="402" t="s">
        <v>307</v>
      </c>
      <c r="D45" s="458"/>
    </row>
    <row r="46" spans="1:4" ht="12.75">
      <c r="A46" s="181"/>
      <c r="B46" s="72"/>
      <c r="C46" s="122" t="s">
        <v>241</v>
      </c>
      <c r="D46" s="211" t="s">
        <v>291</v>
      </c>
    </row>
    <row r="47" spans="1:4" ht="13.5" customHeight="1">
      <c r="A47" s="90">
        <v>145</v>
      </c>
      <c r="B47" s="106" t="s">
        <v>386</v>
      </c>
      <c r="C47" s="203">
        <v>0</v>
      </c>
      <c r="D47" s="97"/>
    </row>
    <row r="48" spans="1:4" ht="12.75">
      <c r="A48" s="432">
        <v>146</v>
      </c>
      <c r="B48" s="72" t="s">
        <v>209</v>
      </c>
      <c r="C48" s="445">
        <v>0</v>
      </c>
      <c r="D48" s="102"/>
    </row>
    <row r="49" spans="1:4" ht="12.75">
      <c r="A49" s="433"/>
      <c r="B49" s="72" t="s">
        <v>210</v>
      </c>
      <c r="C49" s="449"/>
      <c r="D49" s="102"/>
    </row>
    <row r="50" spans="1:4" ht="12.75">
      <c r="A50" s="432">
        <v>147</v>
      </c>
      <c r="B50" s="108" t="s">
        <v>211</v>
      </c>
      <c r="C50" s="445">
        <v>0</v>
      </c>
      <c r="D50" s="98"/>
    </row>
    <row r="51" spans="1:4" ht="12.75">
      <c r="A51" s="434"/>
      <c r="B51" s="110" t="s">
        <v>212</v>
      </c>
      <c r="C51" s="449"/>
      <c r="D51" s="101"/>
    </row>
    <row r="52" spans="1:4" ht="12.75">
      <c r="A52" s="432">
        <v>148</v>
      </c>
      <c r="B52" s="72" t="s">
        <v>209</v>
      </c>
      <c r="C52" s="445">
        <v>0</v>
      </c>
      <c r="D52" s="102"/>
    </row>
    <row r="53" spans="1:4" ht="12.75">
      <c r="A53" s="452"/>
      <c r="B53" s="72" t="s">
        <v>213</v>
      </c>
      <c r="C53" s="446"/>
      <c r="D53" s="102"/>
    </row>
    <row r="54" spans="1:4" ht="12.75">
      <c r="A54" s="434"/>
      <c r="B54" s="110" t="s">
        <v>214</v>
      </c>
      <c r="C54" s="449"/>
      <c r="D54" s="101"/>
    </row>
    <row r="55" spans="1:4" ht="12.75">
      <c r="A55" s="432">
        <v>149</v>
      </c>
      <c r="B55" s="108" t="s">
        <v>215</v>
      </c>
      <c r="C55" s="445">
        <v>0</v>
      </c>
      <c r="D55" s="98"/>
    </row>
    <row r="56" spans="1:4" ht="13.5" thickBot="1">
      <c r="A56" s="453"/>
      <c r="B56" s="79" t="s">
        <v>216</v>
      </c>
      <c r="C56" s="447"/>
      <c r="D56" s="104"/>
    </row>
    <row r="57" spans="1:4" ht="12.75">
      <c r="A57" s="5"/>
      <c r="B57" s="5"/>
      <c r="C57" s="221">
        <v>6</v>
      </c>
      <c r="D57" s="5"/>
    </row>
  </sheetData>
  <sheetProtection password="EF65" sheet="1" objects="1" scenarios="1"/>
  <mergeCells count="26">
    <mergeCell ref="C45:D45"/>
    <mergeCell ref="A55:A56"/>
    <mergeCell ref="C48:C49"/>
    <mergeCell ref="C50:C51"/>
    <mergeCell ref="C52:C54"/>
    <mergeCell ref="C55:C56"/>
    <mergeCell ref="A48:A49"/>
    <mergeCell ref="A50:A51"/>
    <mergeCell ref="A52:A54"/>
    <mergeCell ref="A5:A6"/>
    <mergeCell ref="A7:A8"/>
    <mergeCell ref="A9:A10"/>
    <mergeCell ref="A11:A12"/>
    <mergeCell ref="A15:A16"/>
    <mergeCell ref="C36:C38"/>
    <mergeCell ref="A44:D44"/>
    <mergeCell ref="A20:D20"/>
    <mergeCell ref="C39:C40"/>
    <mergeCell ref="A17:A18"/>
    <mergeCell ref="C5:C6"/>
    <mergeCell ref="C1:D1"/>
    <mergeCell ref="C21:D21"/>
    <mergeCell ref="C11:C12"/>
    <mergeCell ref="C15:C16"/>
    <mergeCell ref="C9:C10"/>
    <mergeCell ref="C7:C8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62"/>
  <sheetViews>
    <sheetView showOutlineSymbols="0" workbookViewId="0" topLeftCell="A1">
      <selection activeCell="C3" sqref="C3:C5"/>
    </sheetView>
  </sheetViews>
  <sheetFormatPr defaultColWidth="9.140625" defaultRowHeight="12.75"/>
  <cols>
    <col min="1" max="1" width="5.00390625" style="227" customWidth="1"/>
    <col min="2" max="2" width="48.7109375" style="228" customWidth="1"/>
    <col min="3" max="4" width="21.7109375" style="228" customWidth="1"/>
    <col min="5" max="16384" width="9.140625" style="222" customWidth="1"/>
  </cols>
  <sheetData>
    <row r="1" spans="1:4" ht="10.5" customHeight="1">
      <c r="A1" s="229"/>
      <c r="B1" s="230"/>
      <c r="C1" s="402" t="s">
        <v>307</v>
      </c>
      <c r="D1" s="458"/>
    </row>
    <row r="2" spans="1:4" ht="10.5" customHeight="1">
      <c r="A2" s="231"/>
      <c r="B2" s="232"/>
      <c r="C2" s="122" t="s">
        <v>241</v>
      </c>
      <c r="D2" s="211" t="s">
        <v>291</v>
      </c>
    </row>
    <row r="3" spans="1:4" ht="10.5" customHeight="1">
      <c r="A3" s="476">
        <v>150</v>
      </c>
      <c r="B3" s="238" t="s">
        <v>217</v>
      </c>
      <c r="C3" s="475">
        <v>0</v>
      </c>
      <c r="D3" s="233"/>
    </row>
    <row r="4" spans="1:4" ht="10.5" customHeight="1">
      <c r="A4" s="452"/>
      <c r="B4" s="239" t="s">
        <v>218</v>
      </c>
      <c r="C4" s="446"/>
      <c r="D4" s="234"/>
    </row>
    <row r="5" spans="1:4" ht="10.5" customHeight="1">
      <c r="A5" s="434"/>
      <c r="B5" s="240" t="s">
        <v>219</v>
      </c>
      <c r="C5" s="449"/>
      <c r="D5" s="235"/>
    </row>
    <row r="6" spans="1:4" ht="10.5" customHeight="1">
      <c r="A6" s="231">
        <v>151</v>
      </c>
      <c r="B6" s="239" t="s">
        <v>220</v>
      </c>
      <c r="C6" s="475">
        <v>0</v>
      </c>
      <c r="D6" s="234"/>
    </row>
    <row r="7" spans="1:4" ht="10.5" customHeight="1">
      <c r="A7" s="231"/>
      <c r="B7" s="239" t="s">
        <v>387</v>
      </c>
      <c r="C7" s="449"/>
      <c r="D7" s="234"/>
    </row>
    <row r="8" spans="1:4" ht="10.5" customHeight="1">
      <c r="A8" s="241">
        <v>152</v>
      </c>
      <c r="B8" s="238" t="s">
        <v>221</v>
      </c>
      <c r="C8" s="475">
        <v>0</v>
      </c>
      <c r="D8" s="236"/>
    </row>
    <row r="9" spans="1:4" ht="10.5" customHeight="1">
      <c r="A9" s="242"/>
      <c r="B9" s="240" t="s">
        <v>222</v>
      </c>
      <c r="C9" s="449"/>
      <c r="D9" s="235"/>
    </row>
    <row r="10" spans="1:4" ht="13.5" customHeight="1">
      <c r="A10" s="231">
        <v>153</v>
      </c>
      <c r="B10" s="239" t="s">
        <v>388</v>
      </c>
      <c r="C10" s="223">
        <v>0</v>
      </c>
      <c r="D10" s="234"/>
    </row>
    <row r="11" spans="1:4" ht="10.5" customHeight="1">
      <c r="A11" s="241">
        <v>154</v>
      </c>
      <c r="B11" s="238" t="s">
        <v>221</v>
      </c>
      <c r="C11" s="475">
        <v>0</v>
      </c>
      <c r="D11" s="236"/>
    </row>
    <row r="12" spans="1:4" ht="10.5" customHeight="1" thickBot="1">
      <c r="A12" s="243"/>
      <c r="B12" s="244" t="s">
        <v>389</v>
      </c>
      <c r="C12" s="447"/>
      <c r="D12" s="237"/>
    </row>
    <row r="13" spans="1:4" ht="13.5" thickBot="1">
      <c r="A13" s="477" t="s">
        <v>312</v>
      </c>
      <c r="B13" s="456"/>
      <c r="C13" s="456"/>
      <c r="D13" s="456"/>
    </row>
    <row r="14" spans="1:4" ht="10.5" customHeight="1">
      <c r="A14" s="229"/>
      <c r="B14" s="230"/>
      <c r="C14" s="402" t="s">
        <v>307</v>
      </c>
      <c r="D14" s="458"/>
    </row>
    <row r="15" spans="1:4" ht="10.5" customHeight="1">
      <c r="A15" s="231"/>
      <c r="B15" s="232"/>
      <c r="C15" s="122" t="s">
        <v>241</v>
      </c>
      <c r="D15" s="211" t="s">
        <v>291</v>
      </c>
    </row>
    <row r="16" spans="1:4" ht="13.5" customHeight="1">
      <c r="A16" s="245">
        <v>155</v>
      </c>
      <c r="B16" s="246" t="s">
        <v>390</v>
      </c>
      <c r="C16" s="224">
        <v>0</v>
      </c>
      <c r="D16" s="247"/>
    </row>
    <row r="17" spans="1:4" ht="10.5" customHeight="1">
      <c r="A17" s="241">
        <v>156</v>
      </c>
      <c r="B17" s="248" t="s">
        <v>391</v>
      </c>
      <c r="C17" s="475">
        <v>0</v>
      </c>
      <c r="D17" s="236"/>
    </row>
    <row r="18" spans="1:4" ht="10.5" customHeight="1">
      <c r="A18" s="242"/>
      <c r="B18" s="249" t="s">
        <v>392</v>
      </c>
      <c r="C18" s="449"/>
      <c r="D18" s="235"/>
    </row>
    <row r="19" spans="1:4" ht="13.5" customHeight="1">
      <c r="A19" s="245">
        <v>157</v>
      </c>
      <c r="B19" s="246" t="s">
        <v>223</v>
      </c>
      <c r="C19" s="225">
        <v>0</v>
      </c>
      <c r="D19" s="250"/>
    </row>
    <row r="20" spans="1:4" ht="13.5" customHeight="1">
      <c r="A20" s="245">
        <v>158</v>
      </c>
      <c r="B20" s="246" t="s">
        <v>394</v>
      </c>
      <c r="C20" s="225">
        <v>0</v>
      </c>
      <c r="D20" s="250"/>
    </row>
    <row r="21" spans="1:4" ht="10.5" customHeight="1">
      <c r="A21" s="231">
        <v>159</v>
      </c>
      <c r="B21" s="232" t="s">
        <v>224</v>
      </c>
      <c r="C21" s="475">
        <v>0</v>
      </c>
      <c r="D21" s="234"/>
    </row>
    <row r="22" spans="1:4" ht="10.5" customHeight="1" thickBot="1">
      <c r="A22" s="243"/>
      <c r="B22" s="244" t="s">
        <v>393</v>
      </c>
      <c r="C22" s="447"/>
      <c r="D22" s="237"/>
    </row>
    <row r="23" spans="1:4" ht="13.5" thickBot="1">
      <c r="A23" s="477" t="s">
        <v>313</v>
      </c>
      <c r="B23" s="456"/>
      <c r="C23" s="456"/>
      <c r="D23" s="456"/>
    </row>
    <row r="24" spans="1:4" ht="10.5" customHeight="1">
      <c r="A24" s="229"/>
      <c r="B24" s="230"/>
      <c r="C24" s="402" t="s">
        <v>307</v>
      </c>
      <c r="D24" s="458"/>
    </row>
    <row r="25" spans="1:4" ht="10.5" customHeight="1">
      <c r="A25" s="231"/>
      <c r="B25" s="232"/>
      <c r="C25" s="122" t="s">
        <v>241</v>
      </c>
      <c r="D25" s="211" t="s">
        <v>291</v>
      </c>
    </row>
    <row r="26" spans="1:4" ht="10.5" customHeight="1">
      <c r="A26" s="476">
        <v>160</v>
      </c>
      <c r="B26" s="248" t="s">
        <v>225</v>
      </c>
      <c r="C26" s="475">
        <f>'DP6'!C42</f>
        <v>0</v>
      </c>
      <c r="D26" s="236"/>
    </row>
    <row r="27" spans="1:4" ht="10.5" customHeight="1">
      <c r="A27" s="434"/>
      <c r="B27" s="249" t="s">
        <v>226</v>
      </c>
      <c r="C27" s="449"/>
      <c r="D27" s="235"/>
    </row>
    <row r="28" spans="1:4" ht="10.5" customHeight="1">
      <c r="A28" s="476">
        <v>161</v>
      </c>
      <c r="B28" s="232" t="s">
        <v>227</v>
      </c>
      <c r="C28" s="475">
        <v>0</v>
      </c>
      <c r="D28" s="234"/>
    </row>
    <row r="29" spans="1:4" ht="10.5" customHeight="1">
      <c r="A29" s="478"/>
      <c r="B29" s="232" t="s">
        <v>228</v>
      </c>
      <c r="C29" s="449"/>
      <c r="D29" s="234"/>
    </row>
    <row r="30" spans="1:4" ht="10.5" customHeight="1">
      <c r="A30" s="476">
        <v>162</v>
      </c>
      <c r="B30" s="248" t="s">
        <v>229</v>
      </c>
      <c r="C30" s="475">
        <f>C26+C29</f>
        <v>0</v>
      </c>
      <c r="D30" s="236"/>
    </row>
    <row r="31" spans="1:4" ht="10.5" customHeight="1">
      <c r="A31" s="434"/>
      <c r="B31" s="249" t="s">
        <v>230</v>
      </c>
      <c r="C31" s="449"/>
      <c r="D31" s="235"/>
    </row>
    <row r="32" spans="1:4" ht="12.75">
      <c r="A32" s="242">
        <v>163</v>
      </c>
      <c r="B32" s="249" t="s">
        <v>231</v>
      </c>
      <c r="C32" s="307">
        <v>0</v>
      </c>
      <c r="D32" s="235"/>
    </row>
    <row r="33" spans="1:4" ht="13.5" thickBot="1">
      <c r="A33" s="243">
        <v>164</v>
      </c>
      <c r="B33" s="251" t="s">
        <v>232</v>
      </c>
      <c r="C33" s="226">
        <f>C30-C32</f>
        <v>0</v>
      </c>
      <c r="D33" s="237"/>
    </row>
    <row r="34" spans="1:4" ht="13.5" thickBot="1">
      <c r="A34" s="477" t="s">
        <v>314</v>
      </c>
      <c r="B34" s="456"/>
      <c r="C34" s="456"/>
      <c r="D34" s="456"/>
    </row>
    <row r="35" spans="1:4" ht="10.5" customHeight="1">
      <c r="A35" s="229"/>
      <c r="B35" s="230"/>
      <c r="C35" s="402" t="s">
        <v>307</v>
      </c>
      <c r="D35" s="458"/>
    </row>
    <row r="36" spans="1:4" ht="10.5" customHeight="1">
      <c r="A36" s="231"/>
      <c r="B36" s="232"/>
      <c r="C36" s="122" t="s">
        <v>241</v>
      </c>
      <c r="D36" s="211" t="s">
        <v>291</v>
      </c>
    </row>
    <row r="37" spans="1:4" ht="13.5" customHeight="1">
      <c r="A37" s="245">
        <v>165</v>
      </c>
      <c r="B37" s="246" t="s">
        <v>233</v>
      </c>
      <c r="C37" s="224">
        <v>0</v>
      </c>
      <c r="D37" s="247"/>
    </row>
    <row r="38" spans="1:4" ht="13.5" customHeight="1">
      <c r="A38" s="245">
        <v>166</v>
      </c>
      <c r="B38" s="246" t="s">
        <v>234</v>
      </c>
      <c r="C38" s="225">
        <v>0</v>
      </c>
      <c r="D38" s="250"/>
    </row>
    <row r="39" spans="1:4" ht="12.75">
      <c r="A39" s="476">
        <v>167</v>
      </c>
      <c r="B39" s="239" t="s">
        <v>235</v>
      </c>
      <c r="C39" s="475">
        <v>0</v>
      </c>
      <c r="D39" s="234"/>
    </row>
    <row r="40" spans="1:4" ht="12.75">
      <c r="A40" s="478"/>
      <c r="B40" s="239" t="s">
        <v>236</v>
      </c>
      <c r="C40" s="449"/>
      <c r="D40" s="234"/>
    </row>
    <row r="41" spans="1:4" ht="12.75">
      <c r="A41" s="476">
        <v>168</v>
      </c>
      <c r="B41" s="238" t="s">
        <v>237</v>
      </c>
      <c r="C41" s="475">
        <v>0</v>
      </c>
      <c r="D41" s="236"/>
    </row>
    <row r="42" spans="1:4" ht="12.75">
      <c r="A42" s="452"/>
      <c r="B42" s="239" t="s">
        <v>218</v>
      </c>
      <c r="C42" s="446"/>
      <c r="D42" s="234"/>
    </row>
    <row r="43" spans="1:4" ht="12.75">
      <c r="A43" s="434"/>
      <c r="B43" s="240" t="s">
        <v>355</v>
      </c>
      <c r="C43" s="449"/>
      <c r="D43" s="235"/>
    </row>
    <row r="44" spans="1:4" ht="12.75">
      <c r="A44" s="476">
        <v>169</v>
      </c>
      <c r="B44" s="239" t="s">
        <v>395</v>
      </c>
      <c r="C44" s="475">
        <v>0</v>
      </c>
      <c r="D44" s="234"/>
    </row>
    <row r="45" spans="1:4" ht="12.75">
      <c r="A45" s="478"/>
      <c r="B45" s="239" t="s">
        <v>356</v>
      </c>
      <c r="C45" s="449"/>
      <c r="D45" s="234"/>
    </row>
    <row r="46" spans="1:4" ht="13.5" customHeight="1">
      <c r="A46" s="245">
        <v>170</v>
      </c>
      <c r="B46" s="252" t="s">
        <v>238</v>
      </c>
      <c r="C46" s="225">
        <v>0</v>
      </c>
      <c r="D46" s="250"/>
    </row>
    <row r="47" spans="1:4" ht="13.5" customHeight="1">
      <c r="A47" s="245">
        <v>171</v>
      </c>
      <c r="B47" s="252" t="s">
        <v>396</v>
      </c>
      <c r="C47" s="225">
        <v>0</v>
      </c>
      <c r="D47" s="250"/>
    </row>
    <row r="48" spans="1:4" ht="13.5" customHeight="1" thickBot="1">
      <c r="A48" s="243">
        <v>172</v>
      </c>
      <c r="B48" s="244" t="s">
        <v>397</v>
      </c>
      <c r="C48" s="226">
        <v>0</v>
      </c>
      <c r="D48" s="237"/>
    </row>
    <row r="49" spans="1:4" ht="13.5" thickBot="1">
      <c r="A49" s="477" t="s">
        <v>239</v>
      </c>
      <c r="B49" s="456"/>
      <c r="C49" s="456"/>
      <c r="D49" s="456"/>
    </row>
    <row r="50" spans="1:4" ht="10.5" customHeight="1">
      <c r="A50" s="229"/>
      <c r="B50" s="230"/>
      <c r="C50" s="402" t="s">
        <v>307</v>
      </c>
      <c r="D50" s="458"/>
    </row>
    <row r="51" spans="1:4" ht="10.5" customHeight="1">
      <c r="A51" s="231"/>
      <c r="B51" s="232"/>
      <c r="C51" s="122" t="s">
        <v>241</v>
      </c>
      <c r="D51" s="211" t="s">
        <v>291</v>
      </c>
    </row>
    <row r="52" spans="1:4" ht="12.75">
      <c r="A52" s="476">
        <v>173</v>
      </c>
      <c r="B52" s="248" t="s">
        <v>240</v>
      </c>
      <c r="C52" s="475">
        <f>C33</f>
        <v>0</v>
      </c>
      <c r="D52" s="236"/>
    </row>
    <row r="53" spans="1:4" ht="12.75">
      <c r="A53" s="434"/>
      <c r="B53" s="249" t="s">
        <v>357</v>
      </c>
      <c r="C53" s="449"/>
      <c r="D53" s="235"/>
    </row>
    <row r="54" spans="1:4" ht="13.5" customHeight="1">
      <c r="A54" s="242">
        <v>174</v>
      </c>
      <c r="B54" s="249" t="s">
        <v>399</v>
      </c>
      <c r="C54" s="253" t="s">
        <v>398</v>
      </c>
      <c r="D54" s="235"/>
    </row>
    <row r="55" spans="1:4" ht="13.5" customHeight="1" thickBot="1">
      <c r="A55" s="243">
        <v>175</v>
      </c>
      <c r="B55" s="251" t="s">
        <v>400</v>
      </c>
      <c r="C55" s="226">
        <f>C52</f>
        <v>0</v>
      </c>
      <c r="D55" s="237"/>
    </row>
    <row r="56" spans="1:4" ht="7.5" customHeight="1">
      <c r="A56" s="254" t="s">
        <v>401</v>
      </c>
      <c r="B56" s="239"/>
      <c r="C56" s="255"/>
      <c r="D56" s="255"/>
    </row>
    <row r="57" spans="1:4" ht="7.5" customHeight="1">
      <c r="A57" s="254" t="s">
        <v>405</v>
      </c>
      <c r="B57" s="239"/>
      <c r="C57" s="255"/>
      <c r="D57" s="255"/>
    </row>
    <row r="58" spans="1:4" ht="7.5" customHeight="1">
      <c r="A58" s="254" t="s">
        <v>402</v>
      </c>
      <c r="B58" s="239"/>
      <c r="C58" s="255"/>
      <c r="D58" s="255"/>
    </row>
    <row r="59" spans="1:4" ht="7.5" customHeight="1">
      <c r="A59" s="254" t="s">
        <v>404</v>
      </c>
      <c r="B59" s="239"/>
      <c r="C59" s="255"/>
      <c r="D59" s="255"/>
    </row>
    <row r="60" spans="1:4" ht="7.5" customHeight="1">
      <c r="A60" s="254" t="s">
        <v>403</v>
      </c>
      <c r="B60" s="239"/>
      <c r="C60" s="255"/>
      <c r="D60" s="255"/>
    </row>
    <row r="61" spans="1:4" ht="7.5" customHeight="1">
      <c r="A61" s="254" t="s">
        <v>406</v>
      </c>
      <c r="B61" s="239"/>
      <c r="C61" s="255"/>
      <c r="D61" s="255"/>
    </row>
    <row r="62" spans="1:4" ht="12.75">
      <c r="A62" s="479">
        <v>7</v>
      </c>
      <c r="B62" s="372"/>
      <c r="C62" s="372"/>
      <c r="D62" s="372"/>
    </row>
  </sheetData>
  <sheetProtection password="EF65" sheet="1" objects="1" scenarios="1"/>
  <mergeCells count="31">
    <mergeCell ref="A62:D62"/>
    <mergeCell ref="A39:A40"/>
    <mergeCell ref="A41:A43"/>
    <mergeCell ref="A30:A31"/>
    <mergeCell ref="C44:C45"/>
    <mergeCell ref="C41:C43"/>
    <mergeCell ref="C52:C53"/>
    <mergeCell ref="A52:A53"/>
    <mergeCell ref="A44:A45"/>
    <mergeCell ref="A49:D49"/>
    <mergeCell ref="A3:A5"/>
    <mergeCell ref="A13:D13"/>
    <mergeCell ref="A23:D23"/>
    <mergeCell ref="A34:D34"/>
    <mergeCell ref="A28:A29"/>
    <mergeCell ref="A26:A27"/>
    <mergeCell ref="C17:C18"/>
    <mergeCell ref="C50:D50"/>
    <mergeCell ref="C3:C5"/>
    <mergeCell ref="C6:C7"/>
    <mergeCell ref="C8:C9"/>
    <mergeCell ref="C11:C12"/>
    <mergeCell ref="C21:C22"/>
    <mergeCell ref="C28:C29"/>
    <mergeCell ref="C26:C27"/>
    <mergeCell ref="C30:C31"/>
    <mergeCell ref="C39:C40"/>
    <mergeCell ref="C1:D1"/>
    <mergeCell ref="C14:D14"/>
    <mergeCell ref="C24:D24"/>
    <mergeCell ref="C35:D35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C570"/>
  <sheetViews>
    <sheetView showOutlineSymbols="0" workbookViewId="0" topLeftCell="A1">
      <selection activeCell="D11" sqref="D11:E12"/>
    </sheetView>
  </sheetViews>
  <sheetFormatPr defaultColWidth="9.140625" defaultRowHeight="12.75"/>
  <cols>
    <col min="1" max="1" width="6.421875" style="1" customWidth="1"/>
    <col min="2" max="2" width="26.8515625" style="1" customWidth="1"/>
    <col min="3" max="3" width="22.57421875" style="1" customWidth="1"/>
    <col min="4" max="7" width="10.28125" style="1" customWidth="1"/>
    <col min="8" max="55" width="9.140625" style="19" customWidth="1"/>
    <col min="56" max="16384" width="9.140625" style="2" customWidth="1"/>
  </cols>
  <sheetData>
    <row r="1" spans="1:7" ht="13.5" thickBot="1">
      <c r="A1" s="352" t="s">
        <v>268</v>
      </c>
      <c r="B1" s="353"/>
      <c r="C1" s="353"/>
      <c r="D1" s="353"/>
      <c r="E1" s="353"/>
      <c r="F1" s="353"/>
      <c r="G1" s="353"/>
    </row>
    <row r="2" spans="1:7" ht="12.75">
      <c r="A2" s="74"/>
      <c r="B2" s="75"/>
      <c r="C2" s="75"/>
      <c r="D2" s="402" t="s">
        <v>307</v>
      </c>
      <c r="E2" s="412"/>
      <c r="F2" s="412"/>
      <c r="G2" s="413"/>
    </row>
    <row r="3" spans="1:7" ht="12.75">
      <c r="A3" s="111"/>
      <c r="B3" s="72"/>
      <c r="C3" s="72"/>
      <c r="D3" s="361" t="s">
        <v>114</v>
      </c>
      <c r="E3" s="405"/>
      <c r="F3" s="361" t="s">
        <v>291</v>
      </c>
      <c r="G3" s="409"/>
    </row>
    <row r="4" spans="1:7" ht="15" customHeight="1">
      <c r="A4" s="90">
        <v>176</v>
      </c>
      <c r="B4" s="106" t="s">
        <v>252</v>
      </c>
      <c r="C4" s="106"/>
      <c r="D4" s="347">
        <v>0</v>
      </c>
      <c r="E4" s="480"/>
      <c r="F4" s="106"/>
      <c r="G4" s="185"/>
    </row>
    <row r="5" spans="1:7" ht="15" customHeight="1">
      <c r="A5" s="90" t="s">
        <v>242</v>
      </c>
      <c r="B5" s="106" t="s">
        <v>253</v>
      </c>
      <c r="C5" s="106"/>
      <c r="D5" s="347">
        <v>0</v>
      </c>
      <c r="E5" s="480"/>
      <c r="F5" s="106"/>
      <c r="G5" s="185"/>
    </row>
    <row r="6" spans="1:7" ht="15" customHeight="1">
      <c r="A6" s="90" t="s">
        <v>243</v>
      </c>
      <c r="B6" s="106" t="s">
        <v>254</v>
      </c>
      <c r="C6" s="106"/>
      <c r="D6" s="347">
        <v>0</v>
      </c>
      <c r="E6" s="480"/>
      <c r="F6" s="106"/>
      <c r="G6" s="185"/>
    </row>
    <row r="7" spans="1:7" ht="15" customHeight="1" thickBot="1">
      <c r="A7" s="182">
        <v>178</v>
      </c>
      <c r="B7" s="112" t="s">
        <v>255</v>
      </c>
      <c r="C7" s="112"/>
      <c r="D7" s="498">
        <v>0</v>
      </c>
      <c r="E7" s="499"/>
      <c r="F7" s="112"/>
      <c r="G7" s="256"/>
    </row>
    <row r="8" spans="1:7" ht="13.5" thickBot="1">
      <c r="A8" s="455" t="s">
        <v>269</v>
      </c>
      <c r="B8" s="456"/>
      <c r="C8" s="456"/>
      <c r="D8" s="456"/>
      <c r="E8" s="456"/>
      <c r="F8" s="456"/>
      <c r="G8" s="456"/>
    </row>
    <row r="9" spans="1:7" ht="12.75">
      <c r="A9" s="74"/>
      <c r="B9" s="75"/>
      <c r="C9" s="75"/>
      <c r="D9" s="402" t="s">
        <v>307</v>
      </c>
      <c r="E9" s="412"/>
      <c r="F9" s="412"/>
      <c r="G9" s="413"/>
    </row>
    <row r="10" spans="1:7" ht="12.75">
      <c r="A10" s="111"/>
      <c r="B10" s="72"/>
      <c r="C10" s="72"/>
      <c r="D10" s="361" t="s">
        <v>114</v>
      </c>
      <c r="E10" s="405"/>
      <c r="F10" s="361" t="s">
        <v>291</v>
      </c>
      <c r="G10" s="409"/>
    </row>
    <row r="11" spans="1:7" ht="12.75">
      <c r="A11" s="432">
        <v>179</v>
      </c>
      <c r="B11" s="108" t="s">
        <v>358</v>
      </c>
      <c r="C11" s="14"/>
      <c r="D11" s="481">
        <v>0</v>
      </c>
      <c r="E11" s="482"/>
      <c r="F11" s="14"/>
      <c r="G11" s="98"/>
    </row>
    <row r="12" spans="1:7" ht="12.75">
      <c r="A12" s="434"/>
      <c r="B12" s="110" t="s">
        <v>359</v>
      </c>
      <c r="C12" s="100"/>
      <c r="D12" s="483"/>
      <c r="E12" s="484"/>
      <c r="F12" s="100"/>
      <c r="G12" s="101"/>
    </row>
    <row r="13" spans="1:7" ht="15" customHeight="1">
      <c r="A13" s="181">
        <v>180</v>
      </c>
      <c r="B13" s="72" t="s">
        <v>256</v>
      </c>
      <c r="C13" s="18"/>
      <c r="D13" s="347">
        <v>0</v>
      </c>
      <c r="E13" s="480"/>
      <c r="F13" s="18"/>
      <c r="G13" s="102"/>
    </row>
    <row r="14" spans="1:7" ht="15" customHeight="1">
      <c r="A14" s="90" t="s">
        <v>244</v>
      </c>
      <c r="B14" s="106" t="s">
        <v>257</v>
      </c>
      <c r="C14" s="11"/>
      <c r="D14" s="349">
        <f>IF('DP7'!C55-D11-D13&gt;0,'DP7'!C55-D11-D13,0)</f>
        <v>0</v>
      </c>
      <c r="E14" s="348"/>
      <c r="F14" s="11"/>
      <c r="G14" s="97"/>
    </row>
    <row r="15" spans="1:7" ht="15" customHeight="1" thickBot="1">
      <c r="A15" s="129" t="s">
        <v>245</v>
      </c>
      <c r="B15" s="79" t="s">
        <v>258</v>
      </c>
      <c r="C15" s="80"/>
      <c r="D15" s="350">
        <f>IF('DP7'!C55+-D11-D13&lt;0,-('DP7'!C55+-D11-D13),0)</f>
        <v>0</v>
      </c>
      <c r="E15" s="351"/>
      <c r="F15" s="80"/>
      <c r="G15" s="104"/>
    </row>
    <row r="16" spans="1:7" ht="9" customHeight="1">
      <c r="A16" s="17" t="s">
        <v>319</v>
      </c>
      <c r="B16" s="5"/>
      <c r="C16" s="5"/>
      <c r="D16" s="5"/>
      <c r="E16" s="5"/>
      <c r="F16" s="5"/>
      <c r="G16" s="5"/>
    </row>
    <row r="17" spans="1:7" ht="9" customHeight="1">
      <c r="A17" s="17" t="s">
        <v>322</v>
      </c>
      <c r="B17" s="5"/>
      <c r="C17" s="5"/>
      <c r="D17" s="5"/>
      <c r="E17" s="5"/>
      <c r="F17" s="5"/>
      <c r="G17" s="5"/>
    </row>
    <row r="18" spans="1:7" ht="9" customHeight="1">
      <c r="A18" s="17" t="s">
        <v>407</v>
      </c>
      <c r="B18" s="5"/>
      <c r="C18" s="5"/>
      <c r="D18" s="5"/>
      <c r="E18" s="5"/>
      <c r="F18" s="5"/>
      <c r="G18" s="5"/>
    </row>
    <row r="19" spans="1:7" ht="9" customHeight="1">
      <c r="A19" s="17" t="s">
        <v>323</v>
      </c>
      <c r="B19" s="5"/>
      <c r="C19" s="5"/>
      <c r="D19" s="5"/>
      <c r="E19" s="5"/>
      <c r="F19" s="5"/>
      <c r="G19" s="5"/>
    </row>
    <row r="20" spans="1:7" ht="9" customHeight="1">
      <c r="A20" s="17" t="s">
        <v>324</v>
      </c>
      <c r="B20" s="5"/>
      <c r="C20" s="5"/>
      <c r="D20" s="5"/>
      <c r="E20" s="5"/>
      <c r="F20" s="5"/>
      <c r="G20" s="5"/>
    </row>
    <row r="21" spans="1:7" ht="9" customHeight="1" thickBot="1">
      <c r="A21" s="17" t="s">
        <v>246</v>
      </c>
      <c r="B21" s="5"/>
      <c r="C21" s="5"/>
      <c r="D21" s="5"/>
      <c r="E21" s="5"/>
      <c r="F21" s="5"/>
      <c r="G21" s="5"/>
    </row>
    <row r="22" spans="1:7" ht="13.5" thickBot="1">
      <c r="A22" s="5"/>
      <c r="B22" s="5"/>
      <c r="C22" s="257" t="s">
        <v>270</v>
      </c>
      <c r="D22" s="287">
        <v>0</v>
      </c>
      <c r="E22" s="7" t="s">
        <v>276</v>
      </c>
      <c r="F22" s="287">
        <v>0</v>
      </c>
      <c r="G22" s="5"/>
    </row>
    <row r="23" spans="1:7" ht="12.75">
      <c r="A23" s="5"/>
      <c r="B23" s="5"/>
      <c r="C23" s="5"/>
      <c r="D23" s="5"/>
      <c r="E23" s="5"/>
      <c r="F23" s="5"/>
      <c r="G23" s="5"/>
    </row>
    <row r="24" spans="1:7" ht="13.5" thickBot="1">
      <c r="A24" s="352" t="s">
        <v>271</v>
      </c>
      <c r="B24" s="353"/>
      <c r="C24" s="353"/>
      <c r="D24" s="353"/>
      <c r="E24" s="353"/>
      <c r="F24" s="353"/>
      <c r="G24" s="353"/>
    </row>
    <row r="25" spans="1:7" ht="12.75">
      <c r="A25" s="74"/>
      <c r="B25" s="75"/>
      <c r="C25" s="75"/>
      <c r="D25" s="402" t="s">
        <v>307</v>
      </c>
      <c r="E25" s="412"/>
      <c r="F25" s="412"/>
      <c r="G25" s="413"/>
    </row>
    <row r="26" spans="1:7" ht="12.75">
      <c r="A26" s="111"/>
      <c r="B26" s="72"/>
      <c r="C26" s="72"/>
      <c r="D26" s="361" t="s">
        <v>114</v>
      </c>
      <c r="E26" s="405"/>
      <c r="F26" s="361" t="s">
        <v>291</v>
      </c>
      <c r="G26" s="409"/>
    </row>
    <row r="27" spans="1:7" ht="15" customHeight="1">
      <c r="A27" s="90">
        <v>182</v>
      </c>
      <c r="B27" s="106" t="s">
        <v>259</v>
      </c>
      <c r="C27" s="106"/>
      <c r="D27" s="347">
        <v>0</v>
      </c>
      <c r="E27" s="480"/>
      <c r="F27" s="106"/>
      <c r="G27" s="185"/>
    </row>
    <row r="28" spans="1:7" ht="15" customHeight="1">
      <c r="A28" s="90">
        <v>183</v>
      </c>
      <c r="B28" s="106" t="s">
        <v>260</v>
      </c>
      <c r="C28" s="106"/>
      <c r="D28" s="347">
        <v>0</v>
      </c>
      <c r="E28" s="480"/>
      <c r="F28" s="106"/>
      <c r="G28" s="185"/>
    </row>
    <row r="29" spans="1:7" ht="12.75">
      <c r="A29" s="432">
        <v>184</v>
      </c>
      <c r="B29" s="72" t="s">
        <v>261</v>
      </c>
      <c r="C29" s="72"/>
      <c r="D29" s="481">
        <v>0</v>
      </c>
      <c r="E29" s="482"/>
      <c r="F29" s="18"/>
      <c r="G29" s="102"/>
    </row>
    <row r="30" spans="1:7" ht="12.75">
      <c r="A30" s="433"/>
      <c r="B30" s="72" t="s">
        <v>262</v>
      </c>
      <c r="C30" s="72"/>
      <c r="D30" s="483"/>
      <c r="E30" s="484"/>
      <c r="F30" s="18"/>
      <c r="G30" s="102"/>
    </row>
    <row r="31" spans="1:7" ht="12.75">
      <c r="A31" s="432">
        <v>185</v>
      </c>
      <c r="B31" s="108" t="s">
        <v>315</v>
      </c>
      <c r="C31" s="108"/>
      <c r="D31" s="481">
        <v>0</v>
      </c>
      <c r="E31" s="482"/>
      <c r="F31" s="14"/>
      <c r="G31" s="98"/>
    </row>
    <row r="32" spans="1:7" ht="12.75">
      <c r="A32" s="433"/>
      <c r="B32" s="110" t="s">
        <v>263</v>
      </c>
      <c r="C32" s="110"/>
      <c r="D32" s="483"/>
      <c r="E32" s="484"/>
      <c r="F32" s="100"/>
      <c r="G32" s="101"/>
    </row>
    <row r="33" spans="1:7" ht="12.75">
      <c r="A33" s="432">
        <v>186</v>
      </c>
      <c r="B33" s="72" t="s">
        <v>264</v>
      </c>
      <c r="C33" s="72"/>
      <c r="D33" s="481">
        <v>0</v>
      </c>
      <c r="E33" s="482"/>
      <c r="F33" s="18"/>
      <c r="G33" s="102"/>
    </row>
    <row r="34" spans="1:7" ht="12.75">
      <c r="A34" s="433"/>
      <c r="B34" s="72" t="s">
        <v>265</v>
      </c>
      <c r="C34" s="72"/>
      <c r="D34" s="483"/>
      <c r="E34" s="484"/>
      <c r="F34" s="18"/>
      <c r="G34" s="102"/>
    </row>
    <row r="35" spans="1:7" ht="12.75">
      <c r="A35" s="432">
        <v>187</v>
      </c>
      <c r="B35" s="108" t="s">
        <v>266</v>
      </c>
      <c r="C35" s="108"/>
      <c r="D35" s="481">
        <v>0</v>
      </c>
      <c r="E35" s="482"/>
      <c r="F35" s="14"/>
      <c r="G35" s="98"/>
    </row>
    <row r="36" spans="1:7" ht="13.5" thickBot="1">
      <c r="A36" s="467"/>
      <c r="B36" s="79" t="s">
        <v>267</v>
      </c>
      <c r="C36" s="79"/>
      <c r="D36" s="494"/>
      <c r="E36" s="495"/>
      <c r="F36" s="80"/>
      <c r="G36" s="104"/>
    </row>
    <row r="37" spans="1:7" ht="13.5" thickBot="1">
      <c r="A37" s="5"/>
      <c r="B37" s="5"/>
      <c r="C37" s="5"/>
      <c r="D37" s="5"/>
      <c r="E37" s="5"/>
      <c r="F37" s="5"/>
      <c r="G37" s="5"/>
    </row>
    <row r="38" spans="1:7" ht="12.75">
      <c r="A38" s="492" t="s">
        <v>247</v>
      </c>
      <c r="B38" s="366"/>
      <c r="C38" s="366"/>
      <c r="D38" s="366"/>
      <c r="E38" s="366"/>
      <c r="F38" s="366"/>
      <c r="G38" s="366"/>
    </row>
    <row r="39" spans="1:7" ht="13.5" thickBot="1">
      <c r="A39" s="493" t="s">
        <v>248</v>
      </c>
      <c r="B39" s="320"/>
      <c r="C39" s="320"/>
      <c r="D39" s="320"/>
      <c r="E39" s="320"/>
      <c r="F39" s="320"/>
      <c r="G39" s="320"/>
    </row>
    <row r="40" spans="1:7" ht="12.75">
      <c r="A40" s="258"/>
      <c r="B40" s="5"/>
      <c r="C40" s="5"/>
      <c r="D40" s="5"/>
      <c r="E40" s="290"/>
      <c r="F40" s="291"/>
      <c r="G40" s="31"/>
    </row>
    <row r="41" spans="1:7" ht="13.5" thickBot="1">
      <c r="A41" s="5"/>
      <c r="B41" s="5"/>
      <c r="C41" s="5"/>
      <c r="D41" s="5"/>
      <c r="E41" s="292"/>
      <c r="F41" s="293"/>
      <c r="G41" s="294"/>
    </row>
    <row r="42" spans="1:7" ht="15" customHeight="1" thickBot="1">
      <c r="A42" s="288" t="s">
        <v>249</v>
      </c>
      <c r="B42" s="289"/>
      <c r="C42" s="47" t="s">
        <v>408</v>
      </c>
      <c r="D42" s="5"/>
      <c r="E42" s="490" t="s">
        <v>360</v>
      </c>
      <c r="F42" s="491"/>
      <c r="G42" s="336"/>
    </row>
    <row r="43" spans="1:7" ht="12.75">
      <c r="A43" s="5"/>
      <c r="B43" s="5"/>
      <c r="C43" s="5"/>
      <c r="D43" s="5"/>
      <c r="E43" s="5"/>
      <c r="F43" s="5"/>
      <c r="G43" s="5"/>
    </row>
    <row r="44" spans="1:7" ht="13.5" thickBot="1">
      <c r="A44" s="352" t="s">
        <v>409</v>
      </c>
      <c r="B44" s="353"/>
      <c r="C44" s="353"/>
      <c r="D44" s="353"/>
      <c r="E44" s="353"/>
      <c r="F44" s="353"/>
      <c r="G44" s="353"/>
    </row>
    <row r="45" spans="1:7" ht="15" customHeight="1">
      <c r="A45" s="295" t="s">
        <v>320</v>
      </c>
      <c r="B45" s="38"/>
      <c r="C45" s="296" t="s">
        <v>272</v>
      </c>
      <c r="D45" s="38" t="s">
        <v>273</v>
      </c>
      <c r="E45" s="297"/>
      <c r="F45" s="29" t="s">
        <v>117</v>
      </c>
      <c r="G45" s="298"/>
    </row>
    <row r="46" spans="1:7" ht="15" customHeight="1">
      <c r="A46" s="299" t="s">
        <v>250</v>
      </c>
      <c r="B46" s="154"/>
      <c r="C46" s="300"/>
      <c r="D46" s="154" t="s">
        <v>274</v>
      </c>
      <c r="E46" s="154"/>
      <c r="F46" s="301" t="s">
        <v>277</v>
      </c>
      <c r="G46" s="302"/>
    </row>
    <row r="47" spans="1:7" ht="15" customHeight="1">
      <c r="A47" s="299" t="s">
        <v>251</v>
      </c>
      <c r="B47" s="303"/>
      <c r="C47" s="304" t="s">
        <v>321</v>
      </c>
      <c r="D47" s="154" t="s">
        <v>361</v>
      </c>
      <c r="E47" s="301" t="s">
        <v>362</v>
      </c>
      <c r="F47" s="154"/>
      <c r="G47" s="302"/>
    </row>
    <row r="48" spans="1:7" ht="15" customHeight="1" thickBot="1">
      <c r="A48" s="32" t="s">
        <v>249</v>
      </c>
      <c r="B48" s="276"/>
      <c r="C48" s="305" t="s">
        <v>408</v>
      </c>
      <c r="D48" s="276" t="s">
        <v>275</v>
      </c>
      <c r="E48" s="276"/>
      <c r="F48" s="276"/>
      <c r="G48" s="277"/>
    </row>
    <row r="49" spans="1:7" ht="12.75">
      <c r="A49" s="448" t="s">
        <v>363</v>
      </c>
      <c r="B49" s="366"/>
      <c r="C49" s="366"/>
      <c r="D49" s="366"/>
      <c r="E49" s="366"/>
      <c r="F49" s="366"/>
      <c r="G49" s="366"/>
    </row>
    <row r="50" spans="1:55" s="3" customFormat="1" ht="15" customHeight="1">
      <c r="A50" s="259" t="s">
        <v>364</v>
      </c>
      <c r="B50" s="259"/>
      <c r="C50" s="259"/>
      <c r="D50" s="259"/>
      <c r="E50" s="259"/>
      <c r="F50" s="7"/>
      <c r="G50" s="7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</row>
    <row r="51" spans="1:55" s="3" customFormat="1" ht="15" customHeight="1">
      <c r="A51" s="259" t="s">
        <v>316</v>
      </c>
      <c r="B51" s="259"/>
      <c r="C51" s="259"/>
      <c r="D51" s="192"/>
      <c r="E51" s="260" t="s">
        <v>317</v>
      </c>
      <c r="F51" s="142"/>
      <c r="G51" s="143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</row>
    <row r="52" spans="1:7" ht="9.75" customHeight="1">
      <c r="A52" s="7"/>
      <c r="B52" s="5"/>
      <c r="C52" s="5"/>
      <c r="D52" s="7"/>
      <c r="E52" s="5"/>
      <c r="F52" s="5"/>
      <c r="G52" s="5"/>
    </row>
    <row r="53" spans="1:7" ht="15" customHeight="1">
      <c r="A53" s="7"/>
      <c r="B53" s="5"/>
      <c r="C53" s="5"/>
      <c r="D53" s="257"/>
      <c r="E53" s="261" t="s">
        <v>318</v>
      </c>
      <c r="F53" s="10"/>
      <c r="G53" s="12"/>
    </row>
    <row r="54" spans="1:7" ht="9.75" customHeight="1">
      <c r="A54" s="72"/>
      <c r="B54" s="18"/>
      <c r="C54" s="18"/>
      <c r="D54" s="262"/>
      <c r="E54" s="263"/>
      <c r="F54" s="18"/>
      <c r="G54" s="5"/>
    </row>
    <row r="55" spans="1:7" ht="12.75">
      <c r="A55" s="485" t="s">
        <v>365</v>
      </c>
      <c r="B55" s="486"/>
      <c r="C55" s="486"/>
      <c r="D55" s="486"/>
      <c r="E55" s="486"/>
      <c r="F55" s="486"/>
      <c r="G55" s="487"/>
    </row>
    <row r="56" spans="1:7" ht="12.75">
      <c r="A56" s="488">
        <v>8</v>
      </c>
      <c r="B56" s="488"/>
      <c r="C56" s="488"/>
      <c r="D56" s="488"/>
      <c r="E56" s="488"/>
      <c r="F56" s="488"/>
      <c r="G56" s="489"/>
    </row>
    <row r="57" spans="1:7" s="19" customFormat="1" ht="12.75">
      <c r="A57" s="20"/>
      <c r="B57" s="20"/>
      <c r="C57" s="20"/>
      <c r="D57" s="20"/>
      <c r="E57" s="20"/>
      <c r="F57" s="20"/>
      <c r="G57" s="20"/>
    </row>
    <row r="58" spans="1:7" s="19" customFormat="1" ht="12.75">
      <c r="A58" s="20"/>
      <c r="B58" s="20"/>
      <c r="C58" s="20"/>
      <c r="D58" s="20"/>
      <c r="E58" s="20"/>
      <c r="F58" s="20"/>
      <c r="G58" s="20"/>
    </row>
    <row r="59" spans="1:7" s="19" customFormat="1" ht="12.75">
      <c r="A59" s="20"/>
      <c r="B59" s="20"/>
      <c r="C59" s="20"/>
      <c r="D59" s="20"/>
      <c r="E59" s="20"/>
      <c r="F59" s="20"/>
      <c r="G59" s="20"/>
    </row>
    <row r="60" spans="1:7" s="19" customFormat="1" ht="12.75">
      <c r="A60" s="20"/>
      <c r="B60" s="20"/>
      <c r="C60" s="20"/>
      <c r="D60" s="20"/>
      <c r="E60" s="20"/>
      <c r="F60" s="20"/>
      <c r="G60" s="20"/>
    </row>
    <row r="61" spans="1:7" s="19" customFormat="1" ht="12.75">
      <c r="A61" s="20"/>
      <c r="B61" s="20"/>
      <c r="C61" s="20"/>
      <c r="D61" s="20"/>
      <c r="E61" s="20"/>
      <c r="F61" s="20"/>
      <c r="G61" s="20"/>
    </row>
    <row r="62" spans="1:7" s="19" customFormat="1" ht="12.75">
      <c r="A62" s="20"/>
      <c r="B62" s="20"/>
      <c r="C62" s="20"/>
      <c r="D62" s="20"/>
      <c r="E62" s="20"/>
      <c r="F62" s="20"/>
      <c r="G62" s="20"/>
    </row>
    <row r="63" spans="1:7" s="19" customFormat="1" ht="12.75">
      <c r="A63" s="20"/>
      <c r="B63" s="20"/>
      <c r="C63" s="20"/>
      <c r="D63" s="20"/>
      <c r="E63" s="20"/>
      <c r="F63" s="20"/>
      <c r="G63" s="20"/>
    </row>
    <row r="64" spans="1:7" s="19" customFormat="1" ht="12.75">
      <c r="A64" s="20"/>
      <c r="B64" s="20"/>
      <c r="C64" s="20"/>
      <c r="D64" s="20"/>
      <c r="E64" s="20"/>
      <c r="F64" s="20"/>
      <c r="G64" s="20"/>
    </row>
    <row r="65" spans="1:7" ht="12.75">
      <c r="A65" s="20"/>
      <c r="B65" s="20"/>
      <c r="C65" s="20"/>
      <c r="D65" s="20"/>
      <c r="E65" s="20"/>
      <c r="F65" s="20"/>
      <c r="G65" s="20"/>
    </row>
    <row r="66" spans="1:7" ht="12.75">
      <c r="A66" s="20"/>
      <c r="B66" s="20"/>
      <c r="C66" s="20"/>
      <c r="D66" s="20"/>
      <c r="E66" s="20"/>
      <c r="F66" s="20"/>
      <c r="G66" s="20"/>
    </row>
    <row r="67" spans="1:7" ht="12.75">
      <c r="A67" s="20"/>
      <c r="B67" s="20"/>
      <c r="C67" s="20"/>
      <c r="D67" s="20"/>
      <c r="E67" s="20"/>
      <c r="F67" s="20"/>
      <c r="G67" s="20"/>
    </row>
    <row r="68" spans="1:7" ht="12.75">
      <c r="A68" s="20"/>
      <c r="B68" s="20"/>
      <c r="C68" s="20"/>
      <c r="D68" s="20"/>
      <c r="E68" s="20"/>
      <c r="F68" s="20"/>
      <c r="G68" s="20"/>
    </row>
    <row r="69" spans="1:7" ht="12.75">
      <c r="A69" s="20"/>
      <c r="B69" s="20"/>
      <c r="C69" s="20"/>
      <c r="D69" s="20"/>
      <c r="E69" s="20"/>
      <c r="F69" s="20"/>
      <c r="G69" s="20"/>
    </row>
    <row r="70" spans="1:7" ht="12.75">
      <c r="A70" s="20"/>
      <c r="B70" s="20"/>
      <c r="C70" s="20"/>
      <c r="D70" s="20"/>
      <c r="E70" s="20"/>
      <c r="F70" s="20"/>
      <c r="G70" s="20"/>
    </row>
    <row r="71" spans="1:7" ht="12.75">
      <c r="A71" s="20"/>
      <c r="B71" s="20"/>
      <c r="C71" s="20"/>
      <c r="D71" s="20"/>
      <c r="E71" s="20"/>
      <c r="F71" s="20"/>
      <c r="G71" s="20"/>
    </row>
    <row r="72" spans="1:7" ht="12.75">
      <c r="A72" s="20"/>
      <c r="B72" s="20"/>
      <c r="C72" s="20"/>
      <c r="D72" s="20"/>
      <c r="E72" s="20"/>
      <c r="F72" s="20"/>
      <c r="G72" s="20"/>
    </row>
    <row r="73" spans="1:7" ht="12.75">
      <c r="A73" s="20"/>
      <c r="B73" s="20"/>
      <c r="C73" s="20"/>
      <c r="D73" s="20"/>
      <c r="E73" s="20"/>
      <c r="F73" s="20"/>
      <c r="G73" s="20"/>
    </row>
    <row r="74" spans="1:7" ht="12.75">
      <c r="A74" s="20"/>
      <c r="B74" s="20"/>
      <c r="C74" s="20"/>
      <c r="D74" s="20"/>
      <c r="E74" s="20"/>
      <c r="F74" s="20"/>
      <c r="G74" s="20"/>
    </row>
    <row r="75" spans="1:7" ht="12.75">
      <c r="A75" s="20"/>
      <c r="B75" s="20"/>
      <c r="C75" s="20"/>
      <c r="D75" s="20"/>
      <c r="E75" s="20"/>
      <c r="F75" s="20"/>
      <c r="G75" s="20"/>
    </row>
    <row r="76" spans="1:7" ht="12.75">
      <c r="A76" s="20"/>
      <c r="B76" s="20"/>
      <c r="C76" s="20"/>
      <c r="D76" s="20"/>
      <c r="E76" s="20"/>
      <c r="F76" s="20"/>
      <c r="G76" s="20"/>
    </row>
    <row r="77" spans="1:7" ht="12.75">
      <c r="A77" s="20"/>
      <c r="B77" s="20"/>
      <c r="C77" s="20"/>
      <c r="D77" s="20"/>
      <c r="E77" s="20"/>
      <c r="F77" s="20"/>
      <c r="G77" s="20"/>
    </row>
    <row r="78" spans="1:7" ht="12.75">
      <c r="A78" s="20"/>
      <c r="B78" s="20"/>
      <c r="C78" s="20"/>
      <c r="D78" s="20"/>
      <c r="E78" s="20"/>
      <c r="F78" s="20"/>
      <c r="G78" s="20"/>
    </row>
    <row r="79" spans="1:7" ht="12.75">
      <c r="A79" s="20"/>
      <c r="B79" s="20"/>
      <c r="C79" s="20"/>
      <c r="D79" s="20"/>
      <c r="E79" s="20"/>
      <c r="F79" s="20"/>
      <c r="G79" s="20"/>
    </row>
    <row r="80" spans="1:7" ht="12.75">
      <c r="A80" s="20"/>
      <c r="B80" s="20"/>
      <c r="C80" s="20"/>
      <c r="D80" s="20"/>
      <c r="E80" s="20"/>
      <c r="F80" s="20"/>
      <c r="G80" s="20"/>
    </row>
    <row r="81" spans="1:7" ht="12.75">
      <c r="A81" s="20"/>
      <c r="B81" s="20"/>
      <c r="C81" s="20"/>
      <c r="D81" s="20"/>
      <c r="E81" s="20"/>
      <c r="F81" s="20"/>
      <c r="G81" s="20"/>
    </row>
    <row r="82" spans="1:7" ht="12.75">
      <c r="A82" s="20"/>
      <c r="B82" s="20"/>
      <c r="C82" s="20"/>
      <c r="D82" s="20"/>
      <c r="E82" s="20"/>
      <c r="F82" s="20"/>
      <c r="G82" s="20"/>
    </row>
    <row r="83" spans="1:7" ht="12.75">
      <c r="A83" s="20"/>
      <c r="B83" s="20"/>
      <c r="C83" s="20"/>
      <c r="D83" s="20"/>
      <c r="E83" s="20"/>
      <c r="F83" s="20"/>
      <c r="G83" s="20"/>
    </row>
    <row r="84" spans="1:7" ht="12.75">
      <c r="A84" s="20"/>
      <c r="B84" s="20"/>
      <c r="C84" s="20"/>
      <c r="D84" s="20"/>
      <c r="E84" s="20"/>
      <c r="F84" s="20"/>
      <c r="G84" s="20"/>
    </row>
    <row r="85" spans="1:7" ht="12.75">
      <c r="A85" s="20"/>
      <c r="B85" s="20"/>
      <c r="C85" s="20"/>
      <c r="D85" s="20"/>
      <c r="E85" s="20"/>
      <c r="F85" s="20"/>
      <c r="G85" s="20"/>
    </row>
    <row r="86" spans="1:7" ht="12.75">
      <c r="A86" s="20"/>
      <c r="B86" s="20"/>
      <c r="C86" s="20"/>
      <c r="D86" s="20"/>
      <c r="E86" s="20"/>
      <c r="F86" s="20"/>
      <c r="G86" s="20"/>
    </row>
    <row r="87" spans="1:7" ht="12.75">
      <c r="A87" s="20"/>
      <c r="B87" s="20"/>
      <c r="C87" s="20"/>
      <c r="D87" s="20"/>
      <c r="E87" s="20"/>
      <c r="F87" s="20"/>
      <c r="G87" s="20"/>
    </row>
    <row r="88" spans="1:7" ht="12.75">
      <c r="A88" s="20"/>
      <c r="B88" s="20"/>
      <c r="C88" s="20"/>
      <c r="D88" s="20"/>
      <c r="E88" s="20"/>
      <c r="F88" s="20"/>
      <c r="G88" s="20"/>
    </row>
    <row r="89" spans="1:7" ht="12.75">
      <c r="A89" s="20"/>
      <c r="B89" s="20"/>
      <c r="C89" s="20"/>
      <c r="D89" s="20"/>
      <c r="E89" s="20"/>
      <c r="F89" s="20"/>
      <c r="G89" s="20"/>
    </row>
    <row r="90" spans="1:7" ht="12.75">
      <c r="A90" s="20"/>
      <c r="B90" s="20"/>
      <c r="C90" s="20"/>
      <c r="D90" s="20"/>
      <c r="E90" s="20"/>
      <c r="F90" s="20"/>
      <c r="G90" s="20"/>
    </row>
    <row r="91" spans="1:7" ht="12.75">
      <c r="A91" s="20"/>
      <c r="B91" s="20"/>
      <c r="C91" s="20"/>
      <c r="D91" s="20"/>
      <c r="E91" s="20"/>
      <c r="F91" s="20"/>
      <c r="G91" s="20"/>
    </row>
    <row r="92" spans="1:7" ht="12.75">
      <c r="A92" s="20"/>
      <c r="B92" s="20"/>
      <c r="C92" s="20"/>
      <c r="D92" s="20"/>
      <c r="E92" s="20"/>
      <c r="F92" s="20"/>
      <c r="G92" s="20"/>
    </row>
    <row r="93" spans="1:7" ht="12.75">
      <c r="A93" s="20"/>
      <c r="B93" s="20"/>
      <c r="C93" s="20"/>
      <c r="D93" s="20"/>
      <c r="E93" s="20"/>
      <c r="F93" s="20"/>
      <c r="G93" s="20"/>
    </row>
    <row r="94" spans="1:7" ht="12.75">
      <c r="A94" s="20"/>
      <c r="B94" s="20"/>
      <c r="C94" s="20"/>
      <c r="D94" s="20"/>
      <c r="E94" s="20"/>
      <c r="F94" s="20"/>
      <c r="G94" s="20"/>
    </row>
    <row r="95" spans="1:7" ht="12.75">
      <c r="A95" s="20"/>
      <c r="B95" s="20"/>
      <c r="C95" s="20"/>
      <c r="D95" s="20"/>
      <c r="E95" s="20"/>
      <c r="F95" s="20"/>
      <c r="G95" s="20"/>
    </row>
    <row r="96" spans="1:7" ht="12.75">
      <c r="A96" s="20"/>
      <c r="B96" s="20"/>
      <c r="C96" s="20"/>
      <c r="D96" s="20"/>
      <c r="E96" s="20"/>
      <c r="F96" s="20"/>
      <c r="G96" s="20"/>
    </row>
    <row r="97" spans="1:7" ht="12.75">
      <c r="A97" s="20"/>
      <c r="B97" s="20"/>
      <c r="C97" s="20"/>
      <c r="D97" s="20"/>
      <c r="E97" s="20"/>
      <c r="F97" s="20"/>
      <c r="G97" s="20"/>
    </row>
    <row r="98" spans="1:7" ht="12.75">
      <c r="A98" s="20"/>
      <c r="B98" s="20"/>
      <c r="C98" s="20"/>
      <c r="D98" s="20"/>
      <c r="E98" s="20"/>
      <c r="F98" s="20"/>
      <c r="G98" s="20"/>
    </row>
    <row r="99" spans="1:7" ht="12.75">
      <c r="A99" s="20"/>
      <c r="B99" s="20"/>
      <c r="C99" s="20"/>
      <c r="D99" s="20"/>
      <c r="E99" s="20"/>
      <c r="F99" s="20"/>
      <c r="G99" s="20"/>
    </row>
    <row r="100" spans="1:7" ht="12.75">
      <c r="A100" s="20"/>
      <c r="B100" s="20"/>
      <c r="C100" s="20"/>
      <c r="D100" s="20"/>
      <c r="E100" s="20"/>
      <c r="F100" s="20"/>
      <c r="G100" s="20"/>
    </row>
    <row r="101" spans="1:7" ht="12.75">
      <c r="A101" s="20"/>
      <c r="B101" s="20"/>
      <c r="C101" s="20"/>
      <c r="D101" s="20"/>
      <c r="E101" s="20"/>
      <c r="F101" s="20"/>
      <c r="G101" s="20"/>
    </row>
    <row r="102" spans="1:7" ht="12.75">
      <c r="A102" s="20"/>
      <c r="B102" s="20"/>
      <c r="C102" s="20"/>
      <c r="D102" s="20"/>
      <c r="E102" s="20"/>
      <c r="F102" s="20"/>
      <c r="G102" s="20"/>
    </row>
    <row r="103" spans="1:7" ht="12.75">
      <c r="A103" s="20"/>
      <c r="B103" s="20"/>
      <c r="C103" s="20"/>
      <c r="D103" s="20"/>
      <c r="E103" s="20"/>
      <c r="F103" s="20"/>
      <c r="G103" s="20"/>
    </row>
    <row r="104" spans="1:7" ht="12.75">
      <c r="A104" s="20"/>
      <c r="B104" s="20"/>
      <c r="C104" s="20"/>
      <c r="D104" s="20"/>
      <c r="E104" s="20"/>
      <c r="F104" s="20"/>
      <c r="G104" s="20"/>
    </row>
    <row r="105" spans="1:7" ht="12.75">
      <c r="A105" s="20"/>
      <c r="B105" s="20"/>
      <c r="C105" s="20"/>
      <c r="D105" s="20"/>
      <c r="E105" s="20"/>
      <c r="F105" s="20"/>
      <c r="G105" s="20"/>
    </row>
    <row r="106" spans="1:7" ht="12.75">
      <c r="A106" s="20"/>
      <c r="B106" s="20"/>
      <c r="C106" s="20"/>
      <c r="D106" s="20"/>
      <c r="E106" s="20"/>
      <c r="F106" s="20"/>
      <c r="G106" s="20"/>
    </row>
    <row r="107" spans="1:7" ht="12.75">
      <c r="A107" s="20"/>
      <c r="B107" s="20"/>
      <c r="C107" s="20"/>
      <c r="D107" s="20"/>
      <c r="E107" s="20"/>
      <c r="F107" s="20"/>
      <c r="G107" s="20"/>
    </row>
    <row r="108" spans="1:7" ht="12.75">
      <c r="A108" s="20"/>
      <c r="B108" s="20"/>
      <c r="C108" s="20"/>
      <c r="D108" s="20"/>
      <c r="E108" s="20"/>
      <c r="F108" s="20"/>
      <c r="G108" s="20"/>
    </row>
    <row r="109" spans="1:7" ht="12.75">
      <c r="A109" s="20"/>
      <c r="B109" s="20"/>
      <c r="C109" s="20"/>
      <c r="D109" s="20"/>
      <c r="E109" s="20"/>
      <c r="F109" s="20"/>
      <c r="G109" s="20"/>
    </row>
    <row r="110" spans="1:7" ht="12.75">
      <c r="A110" s="20"/>
      <c r="B110" s="20"/>
      <c r="C110" s="20"/>
      <c r="D110" s="20"/>
      <c r="E110" s="20"/>
      <c r="F110" s="20"/>
      <c r="G110" s="20"/>
    </row>
    <row r="111" spans="1:7" ht="12.75">
      <c r="A111" s="20"/>
      <c r="B111" s="20"/>
      <c r="C111" s="20"/>
      <c r="D111" s="20"/>
      <c r="E111" s="20"/>
      <c r="F111" s="20"/>
      <c r="G111" s="20"/>
    </row>
    <row r="112" spans="1:7" ht="12.75">
      <c r="A112" s="20"/>
      <c r="B112" s="20"/>
      <c r="C112" s="20"/>
      <c r="D112" s="20"/>
      <c r="E112" s="20"/>
      <c r="F112" s="20"/>
      <c r="G112" s="20"/>
    </row>
    <row r="113" spans="1:7" ht="12.75">
      <c r="A113" s="20"/>
      <c r="B113" s="20"/>
      <c r="C113" s="20"/>
      <c r="D113" s="20"/>
      <c r="E113" s="20"/>
      <c r="F113" s="20"/>
      <c r="G113" s="20"/>
    </row>
    <row r="114" spans="1:7" ht="12.75">
      <c r="A114" s="20"/>
      <c r="B114" s="20"/>
      <c r="C114" s="20"/>
      <c r="D114" s="20"/>
      <c r="E114" s="20"/>
      <c r="F114" s="20"/>
      <c r="G114" s="20"/>
    </row>
    <row r="115" spans="1:7" ht="12.75">
      <c r="A115" s="20"/>
      <c r="B115" s="20"/>
      <c r="C115" s="20"/>
      <c r="D115" s="20"/>
      <c r="E115" s="20"/>
      <c r="F115" s="20"/>
      <c r="G115" s="20"/>
    </row>
    <row r="116" spans="1:7" ht="12.75">
      <c r="A116" s="20"/>
      <c r="B116" s="20"/>
      <c r="C116" s="20"/>
      <c r="D116" s="20"/>
      <c r="E116" s="20"/>
      <c r="F116" s="20"/>
      <c r="G116" s="20"/>
    </row>
    <row r="117" spans="1:7" ht="12.75">
      <c r="A117" s="20"/>
      <c r="B117" s="20"/>
      <c r="C117" s="20"/>
      <c r="D117" s="20"/>
      <c r="E117" s="20"/>
      <c r="F117" s="20"/>
      <c r="G117" s="20"/>
    </row>
    <row r="118" spans="1:7" ht="12.75">
      <c r="A118" s="20"/>
      <c r="B118" s="20"/>
      <c r="C118" s="20"/>
      <c r="D118" s="20"/>
      <c r="E118" s="20"/>
      <c r="F118" s="20"/>
      <c r="G118" s="20"/>
    </row>
    <row r="119" spans="1:7" ht="12.75">
      <c r="A119" s="20"/>
      <c r="B119" s="20"/>
      <c r="C119" s="20"/>
      <c r="D119" s="20"/>
      <c r="E119" s="20"/>
      <c r="F119" s="20"/>
      <c r="G119" s="20"/>
    </row>
    <row r="120" spans="1:7" ht="12.75">
      <c r="A120" s="20"/>
      <c r="B120" s="20"/>
      <c r="C120" s="20"/>
      <c r="D120" s="20"/>
      <c r="E120" s="20"/>
      <c r="F120" s="20"/>
      <c r="G120" s="20"/>
    </row>
    <row r="121" spans="1:7" ht="12.75">
      <c r="A121" s="20"/>
      <c r="B121" s="20"/>
      <c r="C121" s="20"/>
      <c r="D121" s="20"/>
      <c r="E121" s="20"/>
      <c r="F121" s="20"/>
      <c r="G121" s="20"/>
    </row>
    <row r="122" spans="1:7" ht="12.75">
      <c r="A122" s="20"/>
      <c r="B122" s="20"/>
      <c r="C122" s="20"/>
      <c r="D122" s="20"/>
      <c r="E122" s="20"/>
      <c r="F122" s="20"/>
      <c r="G122" s="20"/>
    </row>
    <row r="123" spans="1:7" ht="12.75">
      <c r="A123" s="20"/>
      <c r="B123" s="20"/>
      <c r="C123" s="20"/>
      <c r="D123" s="20"/>
      <c r="E123" s="20"/>
      <c r="F123" s="20"/>
      <c r="G123" s="20"/>
    </row>
    <row r="124" spans="1:7" ht="12.75">
      <c r="A124" s="20"/>
      <c r="B124" s="20"/>
      <c r="C124" s="20"/>
      <c r="D124" s="20"/>
      <c r="E124" s="20"/>
      <c r="F124" s="20"/>
      <c r="G124" s="20"/>
    </row>
    <row r="125" spans="1:7" ht="12.75">
      <c r="A125" s="20"/>
      <c r="B125" s="20"/>
      <c r="C125" s="20"/>
      <c r="D125" s="20"/>
      <c r="E125" s="20"/>
      <c r="F125" s="20"/>
      <c r="G125" s="20"/>
    </row>
    <row r="126" spans="1:7" ht="12.75">
      <c r="A126" s="20"/>
      <c r="B126" s="20"/>
      <c r="C126" s="20"/>
      <c r="D126" s="20"/>
      <c r="E126" s="20"/>
      <c r="F126" s="20"/>
      <c r="G126" s="20"/>
    </row>
    <row r="127" spans="1:7" ht="12.75">
      <c r="A127" s="20"/>
      <c r="B127" s="20"/>
      <c r="C127" s="20"/>
      <c r="D127" s="20"/>
      <c r="E127" s="20"/>
      <c r="F127" s="20"/>
      <c r="G127" s="20"/>
    </row>
    <row r="128" spans="1:7" ht="12.75">
      <c r="A128" s="20"/>
      <c r="B128" s="20"/>
      <c r="C128" s="20"/>
      <c r="D128" s="20"/>
      <c r="E128" s="20"/>
      <c r="F128" s="20"/>
      <c r="G128" s="20"/>
    </row>
    <row r="129" spans="1:7" ht="12.75">
      <c r="A129" s="20"/>
      <c r="B129" s="20"/>
      <c r="C129" s="20"/>
      <c r="D129" s="20"/>
      <c r="E129" s="20"/>
      <c r="F129" s="20"/>
      <c r="G129" s="20"/>
    </row>
    <row r="130" spans="1:7" ht="12.75">
      <c r="A130" s="20"/>
      <c r="B130" s="20"/>
      <c r="C130" s="20"/>
      <c r="D130" s="20"/>
      <c r="E130" s="20"/>
      <c r="F130" s="20"/>
      <c r="G130" s="20"/>
    </row>
    <row r="131" spans="1:7" ht="12.75">
      <c r="A131" s="20"/>
      <c r="B131" s="20"/>
      <c r="C131" s="20"/>
      <c r="D131" s="20"/>
      <c r="E131" s="20"/>
      <c r="F131" s="20"/>
      <c r="G131" s="20"/>
    </row>
    <row r="132" spans="1:7" ht="12.75">
      <c r="A132" s="20"/>
      <c r="B132" s="20"/>
      <c r="C132" s="20"/>
      <c r="D132" s="20"/>
      <c r="E132" s="20"/>
      <c r="F132" s="20"/>
      <c r="G132" s="20"/>
    </row>
    <row r="133" spans="1:7" ht="12.75">
      <c r="A133" s="20"/>
      <c r="B133" s="20"/>
      <c r="C133" s="20"/>
      <c r="D133" s="20"/>
      <c r="E133" s="20"/>
      <c r="F133" s="20"/>
      <c r="G133" s="20"/>
    </row>
    <row r="134" spans="1:7" ht="12.75">
      <c r="A134" s="20"/>
      <c r="B134" s="20"/>
      <c r="C134" s="20"/>
      <c r="D134" s="20"/>
      <c r="E134" s="20"/>
      <c r="F134" s="20"/>
      <c r="G134" s="20"/>
    </row>
    <row r="135" spans="1:7" ht="12.75">
      <c r="A135" s="20"/>
      <c r="B135" s="20"/>
      <c r="C135" s="20"/>
      <c r="D135" s="20"/>
      <c r="E135" s="20"/>
      <c r="F135" s="20"/>
      <c r="G135" s="20"/>
    </row>
    <row r="136" spans="1:7" ht="12.75">
      <c r="A136" s="20"/>
      <c r="B136" s="20"/>
      <c r="C136" s="20"/>
      <c r="D136" s="20"/>
      <c r="E136" s="20"/>
      <c r="F136" s="20"/>
      <c r="G136" s="20"/>
    </row>
    <row r="137" spans="1:7" ht="12.75">
      <c r="A137" s="20"/>
      <c r="B137" s="20"/>
      <c r="C137" s="20"/>
      <c r="D137" s="20"/>
      <c r="E137" s="20"/>
      <c r="F137" s="20"/>
      <c r="G137" s="20"/>
    </row>
    <row r="138" spans="1:7" ht="12.75">
      <c r="A138" s="20"/>
      <c r="B138" s="20"/>
      <c r="C138" s="20"/>
      <c r="D138" s="20"/>
      <c r="E138" s="20"/>
      <c r="F138" s="20"/>
      <c r="G138" s="20"/>
    </row>
    <row r="139" spans="1:7" ht="12.75">
      <c r="A139" s="20"/>
      <c r="B139" s="20"/>
      <c r="C139" s="20"/>
      <c r="D139" s="20"/>
      <c r="E139" s="20"/>
      <c r="F139" s="20"/>
      <c r="G139" s="20"/>
    </row>
    <row r="140" spans="1:7" ht="12.75">
      <c r="A140" s="20"/>
      <c r="B140" s="20"/>
      <c r="C140" s="20"/>
      <c r="D140" s="20"/>
      <c r="E140" s="20"/>
      <c r="F140" s="20"/>
      <c r="G140" s="20"/>
    </row>
    <row r="141" spans="1:7" ht="12.75">
      <c r="A141" s="20"/>
      <c r="B141" s="20"/>
      <c r="C141" s="20"/>
      <c r="D141" s="20"/>
      <c r="E141" s="20"/>
      <c r="F141" s="20"/>
      <c r="G141" s="20"/>
    </row>
    <row r="142" spans="1:7" ht="12.75">
      <c r="A142" s="20"/>
      <c r="B142" s="20"/>
      <c r="C142" s="20"/>
      <c r="D142" s="20"/>
      <c r="E142" s="20"/>
      <c r="F142" s="20"/>
      <c r="G142" s="20"/>
    </row>
    <row r="143" spans="1:7" ht="12.75">
      <c r="A143" s="20"/>
      <c r="B143" s="20"/>
      <c r="C143" s="20"/>
      <c r="D143" s="20"/>
      <c r="E143" s="20"/>
      <c r="F143" s="20"/>
      <c r="G143" s="20"/>
    </row>
    <row r="144" spans="1:7" ht="12.75">
      <c r="A144" s="20"/>
      <c r="B144" s="20"/>
      <c r="C144" s="20"/>
      <c r="D144" s="20"/>
      <c r="E144" s="20"/>
      <c r="F144" s="20"/>
      <c r="G144" s="20"/>
    </row>
    <row r="145" spans="1:7" ht="12.75">
      <c r="A145" s="20"/>
      <c r="B145" s="20"/>
      <c r="C145" s="20"/>
      <c r="D145" s="20"/>
      <c r="E145" s="20"/>
      <c r="F145" s="20"/>
      <c r="G145" s="20"/>
    </row>
    <row r="146" spans="1:7" ht="12.75">
      <c r="A146" s="20"/>
      <c r="B146" s="20"/>
      <c r="C146" s="20"/>
      <c r="D146" s="20"/>
      <c r="E146" s="20"/>
      <c r="F146" s="20"/>
      <c r="G146" s="20"/>
    </row>
    <row r="147" spans="1:7" ht="12.75">
      <c r="A147" s="20"/>
      <c r="B147" s="20"/>
      <c r="C147" s="20"/>
      <c r="D147" s="20"/>
      <c r="E147" s="20"/>
      <c r="F147" s="20"/>
      <c r="G147" s="20"/>
    </row>
    <row r="148" spans="1:7" ht="12.75">
      <c r="A148" s="20"/>
      <c r="B148" s="20"/>
      <c r="C148" s="20"/>
      <c r="D148" s="20"/>
      <c r="E148" s="20"/>
      <c r="F148" s="20"/>
      <c r="G148" s="20"/>
    </row>
    <row r="149" spans="1:7" ht="12.75">
      <c r="A149" s="20"/>
      <c r="B149" s="20"/>
      <c r="C149" s="20"/>
      <c r="D149" s="20"/>
      <c r="E149" s="20"/>
      <c r="F149" s="20"/>
      <c r="G149" s="20"/>
    </row>
    <row r="150" spans="1:7" ht="12.75">
      <c r="A150" s="20"/>
      <c r="B150" s="20"/>
      <c r="C150" s="20"/>
      <c r="D150" s="20"/>
      <c r="E150" s="20"/>
      <c r="F150" s="20"/>
      <c r="G150" s="20"/>
    </row>
    <row r="151" spans="1:7" ht="12.75">
      <c r="A151" s="20"/>
      <c r="B151" s="20"/>
      <c r="C151" s="20"/>
      <c r="D151" s="20"/>
      <c r="E151" s="20"/>
      <c r="F151" s="20"/>
      <c r="G151" s="20"/>
    </row>
    <row r="152" spans="1:7" ht="12.75">
      <c r="A152" s="20"/>
      <c r="B152" s="20"/>
      <c r="C152" s="20"/>
      <c r="D152" s="20"/>
      <c r="E152" s="20"/>
      <c r="F152" s="20"/>
      <c r="G152" s="20"/>
    </row>
    <row r="153" spans="1:7" ht="12.75">
      <c r="A153" s="20"/>
      <c r="B153" s="20"/>
      <c r="C153" s="20"/>
      <c r="D153" s="20"/>
      <c r="E153" s="20"/>
      <c r="F153" s="20"/>
      <c r="G153" s="20"/>
    </row>
    <row r="154" spans="1:7" ht="12.75">
      <c r="A154" s="20"/>
      <c r="B154" s="20"/>
      <c r="C154" s="20"/>
      <c r="D154" s="20"/>
      <c r="E154" s="20"/>
      <c r="F154" s="20"/>
      <c r="G154" s="20"/>
    </row>
    <row r="155" spans="1:7" ht="12.75">
      <c r="A155" s="20"/>
      <c r="B155" s="20"/>
      <c r="C155" s="20"/>
      <c r="D155" s="20"/>
      <c r="E155" s="20"/>
      <c r="F155" s="20"/>
      <c r="G155" s="20"/>
    </row>
    <row r="156" spans="1:7" ht="12.75">
      <c r="A156" s="20"/>
      <c r="B156" s="20"/>
      <c r="C156" s="20"/>
      <c r="D156" s="20"/>
      <c r="E156" s="20"/>
      <c r="F156" s="20"/>
      <c r="G156" s="20"/>
    </row>
    <row r="157" spans="1:7" ht="12.75">
      <c r="A157" s="20"/>
      <c r="B157" s="20"/>
      <c r="C157" s="20"/>
      <c r="D157" s="20"/>
      <c r="E157" s="20"/>
      <c r="F157" s="20"/>
      <c r="G157" s="20"/>
    </row>
    <row r="158" spans="1:7" ht="12.75">
      <c r="A158" s="20"/>
      <c r="B158" s="20"/>
      <c r="C158" s="20"/>
      <c r="D158" s="20"/>
      <c r="E158" s="20"/>
      <c r="F158" s="20"/>
      <c r="G158" s="20"/>
    </row>
    <row r="159" spans="1:7" ht="12.75">
      <c r="A159" s="20"/>
      <c r="B159" s="20"/>
      <c r="C159" s="20"/>
      <c r="D159" s="20"/>
      <c r="E159" s="20"/>
      <c r="F159" s="20"/>
      <c r="G159" s="20"/>
    </row>
    <row r="160" spans="1:7" ht="12.75">
      <c r="A160" s="20"/>
      <c r="B160" s="20"/>
      <c r="C160" s="20"/>
      <c r="D160" s="20"/>
      <c r="E160" s="20"/>
      <c r="F160" s="20"/>
      <c r="G160" s="20"/>
    </row>
    <row r="161" spans="1:7" ht="12.75">
      <c r="A161" s="20"/>
      <c r="B161" s="20"/>
      <c r="C161" s="20"/>
      <c r="D161" s="20"/>
      <c r="E161" s="20"/>
      <c r="F161" s="20"/>
      <c r="G161" s="20"/>
    </row>
    <row r="162" spans="1:7" ht="12.75">
      <c r="A162" s="20"/>
      <c r="B162" s="20"/>
      <c r="C162" s="20"/>
      <c r="D162" s="20"/>
      <c r="E162" s="20"/>
      <c r="F162" s="20"/>
      <c r="G162" s="20"/>
    </row>
    <row r="163" spans="1:7" ht="12.75">
      <c r="A163" s="20"/>
      <c r="B163" s="20"/>
      <c r="C163" s="20"/>
      <c r="D163" s="20"/>
      <c r="E163" s="20"/>
      <c r="F163" s="20"/>
      <c r="G163" s="20"/>
    </row>
    <row r="164" spans="1:7" ht="12.75">
      <c r="A164" s="20"/>
      <c r="B164" s="20"/>
      <c r="C164" s="20"/>
      <c r="D164" s="20"/>
      <c r="E164" s="20"/>
      <c r="F164" s="20"/>
      <c r="G164" s="20"/>
    </row>
    <row r="165" spans="1:7" ht="12.75">
      <c r="A165" s="20"/>
      <c r="B165" s="20"/>
      <c r="C165" s="20"/>
      <c r="D165" s="20"/>
      <c r="E165" s="20"/>
      <c r="F165" s="20"/>
      <c r="G165" s="20"/>
    </row>
    <row r="166" spans="1:7" ht="12.75">
      <c r="A166" s="20"/>
      <c r="B166" s="20"/>
      <c r="C166" s="20"/>
      <c r="D166" s="20"/>
      <c r="E166" s="20"/>
      <c r="F166" s="20"/>
      <c r="G166" s="20"/>
    </row>
    <row r="167" spans="1:7" ht="12.75">
      <c r="A167" s="20"/>
      <c r="B167" s="20"/>
      <c r="C167" s="20"/>
      <c r="D167" s="20"/>
      <c r="E167" s="20"/>
      <c r="F167" s="20"/>
      <c r="G167" s="20"/>
    </row>
    <row r="168" spans="1:7" ht="12.75">
      <c r="A168" s="20"/>
      <c r="B168" s="20"/>
      <c r="C168" s="20"/>
      <c r="D168" s="20"/>
      <c r="E168" s="20"/>
      <c r="F168" s="20"/>
      <c r="G168" s="20"/>
    </row>
    <row r="169" spans="1:7" ht="12.75">
      <c r="A169" s="20"/>
      <c r="B169" s="20"/>
      <c r="C169" s="20"/>
      <c r="D169" s="20"/>
      <c r="E169" s="20"/>
      <c r="F169" s="20"/>
      <c r="G169" s="20"/>
    </row>
    <row r="170" spans="1:7" ht="12.75">
      <c r="A170" s="20"/>
      <c r="B170" s="20"/>
      <c r="C170" s="20"/>
      <c r="D170" s="20"/>
      <c r="E170" s="20"/>
      <c r="F170" s="20"/>
      <c r="G170" s="20"/>
    </row>
    <row r="171" spans="1:7" ht="12.75">
      <c r="A171" s="20"/>
      <c r="B171" s="20"/>
      <c r="C171" s="20"/>
      <c r="D171" s="20"/>
      <c r="E171" s="20"/>
      <c r="F171" s="20"/>
      <c r="G171" s="20"/>
    </row>
    <row r="172" spans="1:7" ht="12.75">
      <c r="A172" s="20"/>
      <c r="B172" s="20"/>
      <c r="C172" s="20"/>
      <c r="D172" s="20"/>
      <c r="E172" s="20"/>
      <c r="F172" s="20"/>
      <c r="G172" s="20"/>
    </row>
    <row r="173" spans="1:7" ht="12.75">
      <c r="A173" s="20"/>
      <c r="B173" s="20"/>
      <c r="C173" s="20"/>
      <c r="D173" s="20"/>
      <c r="E173" s="20"/>
      <c r="F173" s="20"/>
      <c r="G173" s="20"/>
    </row>
    <row r="174" spans="1:7" ht="12.75">
      <c r="A174" s="20"/>
      <c r="B174" s="20"/>
      <c r="C174" s="20"/>
      <c r="D174" s="20"/>
      <c r="E174" s="20"/>
      <c r="F174" s="20"/>
      <c r="G174" s="20"/>
    </row>
    <row r="175" spans="1:7" ht="12.75">
      <c r="A175" s="20"/>
      <c r="B175" s="20"/>
      <c r="C175" s="20"/>
      <c r="D175" s="20"/>
      <c r="E175" s="20"/>
      <c r="F175" s="20"/>
      <c r="G175" s="20"/>
    </row>
    <row r="176" spans="1:7" ht="12.75">
      <c r="A176" s="20"/>
      <c r="B176" s="20"/>
      <c r="C176" s="20"/>
      <c r="D176" s="20"/>
      <c r="E176" s="20"/>
      <c r="F176" s="20"/>
      <c r="G176" s="20"/>
    </row>
    <row r="177" spans="1:7" ht="12.75">
      <c r="A177" s="20"/>
      <c r="B177" s="20"/>
      <c r="C177" s="20"/>
      <c r="D177" s="20"/>
      <c r="E177" s="20"/>
      <c r="F177" s="20"/>
      <c r="G177" s="20"/>
    </row>
    <row r="178" spans="1:7" ht="12.75">
      <c r="A178" s="20"/>
      <c r="B178" s="20"/>
      <c r="C178" s="20"/>
      <c r="D178" s="20"/>
      <c r="E178" s="20"/>
      <c r="F178" s="20"/>
      <c r="G178" s="20"/>
    </row>
    <row r="179" spans="1:7" ht="12.75">
      <c r="A179" s="20"/>
      <c r="B179" s="20"/>
      <c r="C179" s="20"/>
      <c r="D179" s="20"/>
      <c r="E179" s="20"/>
      <c r="F179" s="20"/>
      <c r="G179" s="20"/>
    </row>
    <row r="180" spans="1:7" ht="12.75">
      <c r="A180" s="20"/>
      <c r="B180" s="20"/>
      <c r="C180" s="20"/>
      <c r="D180" s="20"/>
      <c r="E180" s="20"/>
      <c r="F180" s="20"/>
      <c r="G180" s="20"/>
    </row>
    <row r="181" spans="1:7" ht="12.75">
      <c r="A181" s="20"/>
      <c r="B181" s="20"/>
      <c r="C181" s="20"/>
      <c r="D181" s="20"/>
      <c r="E181" s="20"/>
      <c r="F181" s="20"/>
      <c r="G181" s="20"/>
    </row>
    <row r="182" spans="1:7" ht="12.75">
      <c r="A182" s="20"/>
      <c r="B182" s="20"/>
      <c r="C182" s="20"/>
      <c r="D182" s="20"/>
      <c r="E182" s="20"/>
      <c r="F182" s="20"/>
      <c r="G182" s="20"/>
    </row>
    <row r="183" spans="1:7" ht="12.75">
      <c r="A183" s="20"/>
      <c r="B183" s="20"/>
      <c r="C183" s="20"/>
      <c r="D183" s="20"/>
      <c r="E183" s="20"/>
      <c r="F183" s="20"/>
      <c r="G183" s="20"/>
    </row>
    <row r="184" spans="1:7" ht="12.75">
      <c r="A184" s="20"/>
      <c r="B184" s="20"/>
      <c r="C184" s="20"/>
      <c r="D184" s="20"/>
      <c r="E184" s="20"/>
      <c r="F184" s="20"/>
      <c r="G184" s="20"/>
    </row>
    <row r="185" spans="1:7" ht="12.75">
      <c r="A185" s="20"/>
      <c r="B185" s="20"/>
      <c r="C185" s="20"/>
      <c r="D185" s="20"/>
      <c r="E185" s="20"/>
      <c r="F185" s="20"/>
      <c r="G185" s="20"/>
    </row>
    <row r="186" spans="1:7" ht="12.75">
      <c r="A186" s="20"/>
      <c r="B186" s="20"/>
      <c r="C186" s="20"/>
      <c r="D186" s="20"/>
      <c r="E186" s="20"/>
      <c r="F186" s="20"/>
      <c r="G186" s="20"/>
    </row>
    <row r="187" spans="1:7" ht="12.75">
      <c r="A187" s="20"/>
      <c r="B187" s="20"/>
      <c r="C187" s="20"/>
      <c r="D187" s="20"/>
      <c r="E187" s="20"/>
      <c r="F187" s="20"/>
      <c r="G187" s="20"/>
    </row>
    <row r="188" spans="1:7" ht="12.75">
      <c r="A188" s="20"/>
      <c r="B188" s="20"/>
      <c r="C188" s="20"/>
      <c r="D188" s="20"/>
      <c r="E188" s="20"/>
      <c r="F188" s="20"/>
      <c r="G188" s="20"/>
    </row>
    <row r="189" spans="1:7" ht="12.75">
      <c r="A189" s="20"/>
      <c r="B189" s="20"/>
      <c r="C189" s="20"/>
      <c r="D189" s="20"/>
      <c r="E189" s="20"/>
      <c r="F189" s="20"/>
      <c r="G189" s="20"/>
    </row>
    <row r="190" spans="1:7" ht="12.75">
      <c r="A190" s="20"/>
      <c r="B190" s="20"/>
      <c r="C190" s="20"/>
      <c r="D190" s="20"/>
      <c r="E190" s="20"/>
      <c r="F190" s="20"/>
      <c r="G190" s="20"/>
    </row>
    <row r="191" spans="1:7" ht="12.75">
      <c r="A191" s="20"/>
      <c r="B191" s="20"/>
      <c r="C191" s="20"/>
      <c r="D191" s="20"/>
      <c r="E191" s="20"/>
      <c r="F191" s="20"/>
      <c r="G191" s="20"/>
    </row>
    <row r="192" spans="1:7" ht="12.75">
      <c r="A192" s="20"/>
      <c r="B192" s="20"/>
      <c r="C192" s="20"/>
      <c r="D192" s="20"/>
      <c r="E192" s="20"/>
      <c r="F192" s="20"/>
      <c r="G192" s="20"/>
    </row>
    <row r="193" spans="1:7" ht="12.75">
      <c r="A193" s="20"/>
      <c r="B193" s="20"/>
      <c r="C193" s="20"/>
      <c r="D193" s="20"/>
      <c r="E193" s="20"/>
      <c r="F193" s="20"/>
      <c r="G193" s="20"/>
    </row>
    <row r="194" spans="1:7" ht="12.75">
      <c r="A194" s="20"/>
      <c r="B194" s="20"/>
      <c r="C194" s="20"/>
      <c r="D194" s="20"/>
      <c r="E194" s="20"/>
      <c r="F194" s="20"/>
      <c r="G194" s="20"/>
    </row>
    <row r="195" spans="1:7" ht="12.75">
      <c r="A195" s="20"/>
      <c r="B195" s="20"/>
      <c r="C195" s="20"/>
      <c r="D195" s="20"/>
      <c r="E195" s="20"/>
      <c r="F195" s="20"/>
      <c r="G195" s="20"/>
    </row>
    <row r="196" spans="1:7" ht="12.75">
      <c r="A196" s="20"/>
      <c r="B196" s="20"/>
      <c r="C196" s="20"/>
      <c r="D196" s="20"/>
      <c r="E196" s="20"/>
      <c r="F196" s="20"/>
      <c r="G196" s="20"/>
    </row>
    <row r="197" spans="1:7" ht="12.75">
      <c r="A197" s="20"/>
      <c r="B197" s="20"/>
      <c r="C197" s="20"/>
      <c r="D197" s="20"/>
      <c r="E197" s="20"/>
      <c r="F197" s="20"/>
      <c r="G197" s="20"/>
    </row>
    <row r="198" spans="1:7" ht="12.75">
      <c r="A198" s="20"/>
      <c r="B198" s="20"/>
      <c r="C198" s="20"/>
      <c r="D198" s="20"/>
      <c r="E198" s="20"/>
      <c r="F198" s="20"/>
      <c r="G198" s="20"/>
    </row>
    <row r="199" spans="1:7" ht="12.75">
      <c r="A199" s="20"/>
      <c r="B199" s="20"/>
      <c r="C199" s="20"/>
      <c r="D199" s="20"/>
      <c r="E199" s="20"/>
      <c r="F199" s="20"/>
      <c r="G199" s="20"/>
    </row>
    <row r="200" spans="1:7" ht="12.75">
      <c r="A200" s="20"/>
      <c r="B200" s="20"/>
      <c r="C200" s="20"/>
      <c r="D200" s="20"/>
      <c r="E200" s="20"/>
      <c r="F200" s="20"/>
      <c r="G200" s="20"/>
    </row>
    <row r="201" spans="1:7" ht="12.75">
      <c r="A201" s="20"/>
      <c r="B201" s="20"/>
      <c r="C201" s="20"/>
      <c r="D201" s="20"/>
      <c r="E201" s="20"/>
      <c r="F201" s="20"/>
      <c r="G201" s="20"/>
    </row>
    <row r="202" spans="1:7" ht="12.75">
      <c r="A202" s="20"/>
      <c r="B202" s="20"/>
      <c r="C202" s="20"/>
      <c r="D202" s="20"/>
      <c r="E202" s="20"/>
      <c r="F202" s="20"/>
      <c r="G202" s="20"/>
    </row>
    <row r="203" spans="1:7" ht="12.75">
      <c r="A203" s="20"/>
      <c r="B203" s="20"/>
      <c r="C203" s="20"/>
      <c r="D203" s="20"/>
      <c r="E203" s="20"/>
      <c r="F203" s="20"/>
      <c r="G203" s="20"/>
    </row>
    <row r="204" spans="1:7" ht="12.75">
      <c r="A204" s="20"/>
      <c r="B204" s="20"/>
      <c r="C204" s="20"/>
      <c r="D204" s="20"/>
      <c r="E204" s="20"/>
      <c r="F204" s="20"/>
      <c r="G204" s="20"/>
    </row>
    <row r="205" spans="1:7" ht="12.75">
      <c r="A205" s="20"/>
      <c r="B205" s="20"/>
      <c r="C205" s="20"/>
      <c r="D205" s="20"/>
      <c r="E205" s="20"/>
      <c r="F205" s="20"/>
      <c r="G205" s="20"/>
    </row>
    <row r="206" spans="1:7" ht="12.75">
      <c r="A206" s="20"/>
      <c r="B206" s="20"/>
      <c r="C206" s="20"/>
      <c r="D206" s="20"/>
      <c r="E206" s="20"/>
      <c r="F206" s="20"/>
      <c r="G206" s="20"/>
    </row>
    <row r="207" spans="1:7" ht="12.75">
      <c r="A207" s="20"/>
      <c r="B207" s="20"/>
      <c r="C207" s="20"/>
      <c r="D207" s="20"/>
      <c r="E207" s="20"/>
      <c r="F207" s="20"/>
      <c r="G207" s="20"/>
    </row>
    <row r="208" spans="1:7" ht="12.75">
      <c r="A208" s="20"/>
      <c r="B208" s="20"/>
      <c r="C208" s="20"/>
      <c r="D208" s="20"/>
      <c r="E208" s="20"/>
      <c r="F208" s="20"/>
      <c r="G208" s="20"/>
    </row>
    <row r="209" spans="1:7" ht="12.75">
      <c r="A209" s="20"/>
      <c r="B209" s="20"/>
      <c r="C209" s="20"/>
      <c r="D209" s="20"/>
      <c r="E209" s="20"/>
      <c r="F209" s="20"/>
      <c r="G209" s="20"/>
    </row>
    <row r="210" spans="1:7" ht="12.75">
      <c r="A210" s="20"/>
      <c r="B210" s="20"/>
      <c r="C210" s="20"/>
      <c r="D210" s="20"/>
      <c r="E210" s="20"/>
      <c r="F210" s="20"/>
      <c r="G210" s="20"/>
    </row>
    <row r="211" spans="1:7" ht="12.75">
      <c r="A211" s="20"/>
      <c r="B211" s="20"/>
      <c r="C211" s="20"/>
      <c r="D211" s="20"/>
      <c r="E211" s="20"/>
      <c r="F211" s="20"/>
      <c r="G211" s="20"/>
    </row>
    <row r="212" spans="1:7" ht="12.75">
      <c r="A212" s="20"/>
      <c r="B212" s="20"/>
      <c r="C212" s="20"/>
      <c r="D212" s="20"/>
      <c r="E212" s="20"/>
      <c r="F212" s="20"/>
      <c r="G212" s="20"/>
    </row>
    <row r="213" spans="1:7" ht="12.75">
      <c r="A213" s="20"/>
      <c r="B213" s="20"/>
      <c r="C213" s="20"/>
      <c r="D213" s="20"/>
      <c r="E213" s="20"/>
      <c r="F213" s="20"/>
      <c r="G213" s="20"/>
    </row>
    <row r="214" spans="1:7" ht="12.75">
      <c r="A214" s="20"/>
      <c r="B214" s="20"/>
      <c r="C214" s="20"/>
      <c r="D214" s="20"/>
      <c r="E214" s="20"/>
      <c r="F214" s="20"/>
      <c r="G214" s="20"/>
    </row>
    <row r="215" spans="1:7" ht="12.75">
      <c r="A215" s="20"/>
      <c r="B215" s="20"/>
      <c r="C215" s="20"/>
      <c r="D215" s="20"/>
      <c r="E215" s="20"/>
      <c r="F215" s="20"/>
      <c r="G215" s="20"/>
    </row>
    <row r="216" spans="1:7" ht="12.75">
      <c r="A216" s="20"/>
      <c r="B216" s="20"/>
      <c r="C216" s="20"/>
      <c r="D216" s="20"/>
      <c r="E216" s="20"/>
      <c r="F216" s="20"/>
      <c r="G216" s="20"/>
    </row>
    <row r="217" spans="1:7" ht="12.75">
      <c r="A217" s="20"/>
      <c r="B217" s="20"/>
      <c r="C217" s="20"/>
      <c r="D217" s="20"/>
      <c r="E217" s="20"/>
      <c r="F217" s="20"/>
      <c r="G217" s="20"/>
    </row>
    <row r="218" spans="1:7" ht="12.75">
      <c r="A218" s="20"/>
      <c r="B218" s="20"/>
      <c r="C218" s="20"/>
      <c r="D218" s="20"/>
      <c r="E218" s="20"/>
      <c r="F218" s="20"/>
      <c r="G218" s="20"/>
    </row>
    <row r="219" spans="1:7" ht="12.75">
      <c r="A219" s="20"/>
      <c r="B219" s="20"/>
      <c r="C219" s="20"/>
      <c r="D219" s="20"/>
      <c r="E219" s="20"/>
      <c r="F219" s="20"/>
      <c r="G219" s="20"/>
    </row>
    <row r="220" spans="1:7" ht="12.75">
      <c r="A220" s="20"/>
      <c r="B220" s="20"/>
      <c r="C220" s="20"/>
      <c r="D220" s="20"/>
      <c r="E220" s="20"/>
      <c r="F220" s="20"/>
      <c r="G220" s="20"/>
    </row>
    <row r="221" spans="1:7" ht="12.75">
      <c r="A221" s="20"/>
      <c r="B221" s="20"/>
      <c r="C221" s="20"/>
      <c r="D221" s="20"/>
      <c r="E221" s="20"/>
      <c r="F221" s="20"/>
      <c r="G221" s="20"/>
    </row>
    <row r="222" spans="1:7" ht="12.75">
      <c r="A222" s="20"/>
      <c r="B222" s="20"/>
      <c r="C222" s="20"/>
      <c r="D222" s="20"/>
      <c r="E222" s="20"/>
      <c r="F222" s="20"/>
      <c r="G222" s="20"/>
    </row>
    <row r="223" spans="1:7" ht="12.75">
      <c r="A223" s="20"/>
      <c r="B223" s="20"/>
      <c r="C223" s="20"/>
      <c r="D223" s="20"/>
      <c r="E223" s="20"/>
      <c r="F223" s="20"/>
      <c r="G223" s="20"/>
    </row>
    <row r="224" spans="1:7" ht="12.75">
      <c r="A224" s="20"/>
      <c r="B224" s="20"/>
      <c r="C224" s="20"/>
      <c r="D224" s="20"/>
      <c r="E224" s="20"/>
      <c r="F224" s="20"/>
      <c r="G224" s="20"/>
    </row>
    <row r="225" spans="1:7" ht="12.75">
      <c r="A225" s="20"/>
      <c r="B225" s="20"/>
      <c r="C225" s="20"/>
      <c r="D225" s="20"/>
      <c r="E225" s="20"/>
      <c r="F225" s="20"/>
      <c r="G225" s="20"/>
    </row>
    <row r="226" spans="1:7" ht="12.75">
      <c r="A226" s="20"/>
      <c r="B226" s="20"/>
      <c r="C226" s="20"/>
      <c r="D226" s="20"/>
      <c r="E226" s="20"/>
      <c r="F226" s="20"/>
      <c r="G226" s="20"/>
    </row>
    <row r="227" spans="1:7" ht="12.75">
      <c r="A227" s="20"/>
      <c r="B227" s="20"/>
      <c r="C227" s="20"/>
      <c r="D227" s="20"/>
      <c r="E227" s="20"/>
      <c r="F227" s="20"/>
      <c r="G227" s="20"/>
    </row>
    <row r="228" spans="1:7" ht="12.75">
      <c r="A228" s="20"/>
      <c r="B228" s="20"/>
      <c r="C228" s="20"/>
      <c r="D228" s="20"/>
      <c r="E228" s="20"/>
      <c r="F228" s="20"/>
      <c r="G228" s="20"/>
    </row>
    <row r="229" spans="1:7" ht="12.75">
      <c r="A229" s="20"/>
      <c r="B229" s="20"/>
      <c r="C229" s="20"/>
      <c r="D229" s="20"/>
      <c r="E229" s="20"/>
      <c r="F229" s="20"/>
      <c r="G229" s="20"/>
    </row>
    <row r="230" spans="1:7" ht="12.75">
      <c r="A230" s="20"/>
      <c r="B230" s="20"/>
      <c r="C230" s="20"/>
      <c r="D230" s="20"/>
      <c r="E230" s="20"/>
      <c r="F230" s="20"/>
      <c r="G230" s="20"/>
    </row>
    <row r="231" spans="1:7" ht="12.75">
      <c r="A231" s="20"/>
      <c r="B231" s="20"/>
      <c r="C231" s="20"/>
      <c r="D231" s="20"/>
      <c r="E231" s="20"/>
      <c r="F231" s="20"/>
      <c r="G231" s="20"/>
    </row>
    <row r="232" spans="1:7" ht="12.75">
      <c r="A232" s="20"/>
      <c r="B232" s="20"/>
      <c r="C232" s="20"/>
      <c r="D232" s="20"/>
      <c r="E232" s="20"/>
      <c r="F232" s="20"/>
      <c r="G232" s="20"/>
    </row>
    <row r="233" spans="1:7" ht="12.75">
      <c r="A233" s="20"/>
      <c r="B233" s="20"/>
      <c r="C233" s="20"/>
      <c r="D233" s="20"/>
      <c r="E233" s="20"/>
      <c r="F233" s="20"/>
      <c r="G233" s="20"/>
    </row>
    <row r="234" spans="1:7" ht="12.75">
      <c r="A234" s="20"/>
      <c r="B234" s="20"/>
      <c r="C234" s="20"/>
      <c r="D234" s="20"/>
      <c r="E234" s="20"/>
      <c r="F234" s="20"/>
      <c r="G234" s="20"/>
    </row>
    <row r="235" spans="1:7" ht="12.75">
      <c r="A235" s="20"/>
      <c r="B235" s="20"/>
      <c r="C235" s="20"/>
      <c r="D235" s="20"/>
      <c r="E235" s="20"/>
      <c r="F235" s="20"/>
      <c r="G235" s="20"/>
    </row>
    <row r="236" spans="1:7" ht="12.75">
      <c r="A236" s="20"/>
      <c r="B236" s="20"/>
      <c r="C236" s="20"/>
      <c r="D236" s="20"/>
      <c r="E236" s="20"/>
      <c r="F236" s="20"/>
      <c r="G236" s="20"/>
    </row>
    <row r="237" spans="1:7" ht="12.75">
      <c r="A237" s="20"/>
      <c r="B237" s="20"/>
      <c r="C237" s="20"/>
      <c r="D237" s="20"/>
      <c r="E237" s="20"/>
      <c r="F237" s="20"/>
      <c r="G237" s="20"/>
    </row>
    <row r="238" spans="1:7" ht="12.75">
      <c r="A238" s="20"/>
      <c r="B238" s="20"/>
      <c r="C238" s="20"/>
      <c r="D238" s="20"/>
      <c r="E238" s="20"/>
      <c r="F238" s="20"/>
      <c r="G238" s="20"/>
    </row>
    <row r="239" spans="1:7" ht="12.75">
      <c r="A239" s="20"/>
      <c r="B239" s="20"/>
      <c r="C239" s="20"/>
      <c r="D239" s="20"/>
      <c r="E239" s="20"/>
      <c r="F239" s="20"/>
      <c r="G239" s="20"/>
    </row>
    <row r="240" spans="1:7" ht="12.75">
      <c r="A240" s="20"/>
      <c r="B240" s="20"/>
      <c r="C240" s="20"/>
      <c r="D240" s="20"/>
      <c r="E240" s="20"/>
      <c r="F240" s="20"/>
      <c r="G240" s="20"/>
    </row>
    <row r="241" spans="1:7" ht="12.75">
      <c r="A241" s="20"/>
      <c r="B241" s="20"/>
      <c r="C241" s="20"/>
      <c r="D241" s="20"/>
      <c r="E241" s="20"/>
      <c r="F241" s="20"/>
      <c r="G241" s="20"/>
    </row>
    <row r="242" spans="1:7" ht="12.75">
      <c r="A242" s="20"/>
      <c r="B242" s="20"/>
      <c r="C242" s="20"/>
      <c r="D242" s="20"/>
      <c r="E242" s="20"/>
      <c r="F242" s="20"/>
      <c r="G242" s="20"/>
    </row>
    <row r="243" spans="1:7" ht="12.75">
      <c r="A243" s="20"/>
      <c r="B243" s="20"/>
      <c r="C243" s="20"/>
      <c r="D243" s="20"/>
      <c r="E243" s="20"/>
      <c r="F243" s="20"/>
      <c r="G243" s="20"/>
    </row>
    <row r="244" spans="1:7" ht="12.75">
      <c r="A244" s="20"/>
      <c r="B244" s="20"/>
      <c r="C244" s="20"/>
      <c r="D244" s="20"/>
      <c r="E244" s="20"/>
      <c r="F244" s="20"/>
      <c r="G244" s="20"/>
    </row>
    <row r="245" spans="1:7" ht="12.75">
      <c r="A245" s="20"/>
      <c r="B245" s="20"/>
      <c r="C245" s="20"/>
      <c r="D245" s="20"/>
      <c r="E245" s="20"/>
      <c r="F245" s="20"/>
      <c r="G245" s="20"/>
    </row>
    <row r="246" spans="1:7" ht="12.75">
      <c r="A246" s="20"/>
      <c r="B246" s="20"/>
      <c r="C246" s="20"/>
      <c r="D246" s="20"/>
      <c r="E246" s="20"/>
      <c r="F246" s="20"/>
      <c r="G246" s="20"/>
    </row>
    <row r="247" spans="1:7" ht="12.75">
      <c r="A247" s="20"/>
      <c r="B247" s="20"/>
      <c r="C247" s="20"/>
      <c r="D247" s="20"/>
      <c r="E247" s="20"/>
      <c r="F247" s="20"/>
      <c r="G247" s="20"/>
    </row>
    <row r="248" spans="1:7" ht="12.75">
      <c r="A248" s="20"/>
      <c r="B248" s="20"/>
      <c r="C248" s="20"/>
      <c r="D248" s="20"/>
      <c r="E248" s="20"/>
      <c r="F248" s="20"/>
      <c r="G248" s="20"/>
    </row>
    <row r="249" spans="1:7" ht="12.75">
      <c r="A249" s="20"/>
      <c r="B249" s="20"/>
      <c r="C249" s="20"/>
      <c r="D249" s="20"/>
      <c r="E249" s="20"/>
      <c r="F249" s="20"/>
      <c r="G249" s="20"/>
    </row>
    <row r="250" spans="1:7" ht="12.75">
      <c r="A250" s="20"/>
      <c r="B250" s="20"/>
      <c r="C250" s="20"/>
      <c r="D250" s="20"/>
      <c r="E250" s="20"/>
      <c r="F250" s="20"/>
      <c r="G250" s="20"/>
    </row>
    <row r="251" spans="1:7" ht="12.75">
      <c r="A251" s="20"/>
      <c r="B251" s="20"/>
      <c r="C251" s="20"/>
      <c r="D251" s="20"/>
      <c r="E251" s="20"/>
      <c r="F251" s="20"/>
      <c r="G251" s="20"/>
    </row>
    <row r="252" spans="1:7" ht="12.75">
      <c r="A252" s="20"/>
      <c r="B252" s="20"/>
      <c r="C252" s="20"/>
      <c r="D252" s="20"/>
      <c r="E252" s="20"/>
      <c r="F252" s="20"/>
      <c r="G252" s="20"/>
    </row>
    <row r="253" spans="1:7" ht="12.75">
      <c r="A253" s="20"/>
      <c r="B253" s="20"/>
      <c r="C253" s="20"/>
      <c r="D253" s="20"/>
      <c r="E253" s="20"/>
      <c r="F253" s="20"/>
      <c r="G253" s="20"/>
    </row>
    <row r="254" spans="1:7" ht="12.75">
      <c r="A254" s="20"/>
      <c r="B254" s="20"/>
      <c r="C254" s="20"/>
      <c r="D254" s="20"/>
      <c r="E254" s="20"/>
      <c r="F254" s="20"/>
      <c r="G254" s="20"/>
    </row>
    <row r="255" spans="1:7" ht="12.75">
      <c r="A255" s="20"/>
      <c r="B255" s="20"/>
      <c r="C255" s="20"/>
      <c r="D255" s="20"/>
      <c r="E255" s="20"/>
      <c r="F255" s="20"/>
      <c r="G255" s="20"/>
    </row>
    <row r="256" spans="1:7" ht="12.75">
      <c r="A256" s="20"/>
      <c r="B256" s="20"/>
      <c r="C256" s="20"/>
      <c r="D256" s="20"/>
      <c r="E256" s="20"/>
      <c r="F256" s="20"/>
      <c r="G256" s="20"/>
    </row>
    <row r="257" spans="1:7" ht="12.75">
      <c r="A257" s="20"/>
      <c r="B257" s="20"/>
      <c r="C257" s="20"/>
      <c r="D257" s="20"/>
      <c r="E257" s="20"/>
      <c r="F257" s="20"/>
      <c r="G257" s="20"/>
    </row>
    <row r="258" spans="1:7" ht="12.75">
      <c r="A258" s="20"/>
      <c r="B258" s="20"/>
      <c r="C258" s="20"/>
      <c r="D258" s="20"/>
      <c r="E258" s="20"/>
      <c r="F258" s="20"/>
      <c r="G258" s="20"/>
    </row>
    <row r="259" spans="1:7" ht="12.75">
      <c r="A259" s="20"/>
      <c r="B259" s="20"/>
      <c r="C259" s="20"/>
      <c r="D259" s="20"/>
      <c r="E259" s="20"/>
      <c r="F259" s="20"/>
      <c r="G259" s="20"/>
    </row>
    <row r="260" spans="1:7" ht="12.75">
      <c r="A260" s="20"/>
      <c r="B260" s="20"/>
      <c r="C260" s="20"/>
      <c r="D260" s="20"/>
      <c r="E260" s="20"/>
      <c r="F260" s="20"/>
      <c r="G260" s="20"/>
    </row>
    <row r="261" spans="1:7" ht="12.75">
      <c r="A261" s="20"/>
      <c r="B261" s="20"/>
      <c r="C261" s="20"/>
      <c r="D261" s="20"/>
      <c r="E261" s="20"/>
      <c r="F261" s="20"/>
      <c r="G261" s="20"/>
    </row>
    <row r="262" spans="1:7" ht="12.75">
      <c r="A262" s="20"/>
      <c r="B262" s="20"/>
      <c r="C262" s="20"/>
      <c r="D262" s="20"/>
      <c r="E262" s="20"/>
      <c r="F262" s="20"/>
      <c r="G262" s="20"/>
    </row>
    <row r="263" spans="1:7" ht="12.75">
      <c r="A263" s="20"/>
      <c r="B263" s="20"/>
      <c r="C263" s="20"/>
      <c r="D263" s="20"/>
      <c r="E263" s="20"/>
      <c r="F263" s="20"/>
      <c r="G263" s="20"/>
    </row>
    <row r="264" spans="1:7" ht="12.75">
      <c r="A264" s="20"/>
      <c r="B264" s="20"/>
      <c r="C264" s="20"/>
      <c r="D264" s="20"/>
      <c r="E264" s="20"/>
      <c r="F264" s="20"/>
      <c r="G264" s="20"/>
    </row>
    <row r="265" spans="1:7" ht="12.75">
      <c r="A265" s="20"/>
      <c r="B265" s="20"/>
      <c r="C265" s="20"/>
      <c r="D265" s="20"/>
      <c r="E265" s="20"/>
      <c r="F265" s="20"/>
      <c r="G265" s="20"/>
    </row>
    <row r="266" spans="1:7" ht="12.75">
      <c r="A266" s="20"/>
      <c r="B266" s="20"/>
      <c r="C266" s="20"/>
      <c r="D266" s="20"/>
      <c r="E266" s="20"/>
      <c r="F266" s="20"/>
      <c r="G266" s="20"/>
    </row>
    <row r="267" spans="1:7" ht="12.75">
      <c r="A267" s="20"/>
      <c r="B267" s="20"/>
      <c r="C267" s="20"/>
      <c r="D267" s="20"/>
      <c r="E267" s="20"/>
      <c r="F267" s="20"/>
      <c r="G267" s="20"/>
    </row>
    <row r="268" spans="1:7" ht="12.75">
      <c r="A268" s="20"/>
      <c r="B268" s="20"/>
      <c r="C268" s="20"/>
      <c r="D268" s="20"/>
      <c r="E268" s="20"/>
      <c r="F268" s="20"/>
      <c r="G268" s="20"/>
    </row>
    <row r="269" spans="1:7" ht="12.75">
      <c r="A269" s="20"/>
      <c r="B269" s="20"/>
      <c r="C269" s="20"/>
      <c r="D269" s="20"/>
      <c r="E269" s="20"/>
      <c r="F269" s="20"/>
      <c r="G269" s="20"/>
    </row>
    <row r="270" spans="1:7" ht="12.75">
      <c r="A270" s="20"/>
      <c r="B270" s="20"/>
      <c r="C270" s="20"/>
      <c r="D270" s="20"/>
      <c r="E270" s="20"/>
      <c r="F270" s="20"/>
      <c r="G270" s="20"/>
    </row>
    <row r="271" spans="1:7" ht="12.75">
      <c r="A271" s="20"/>
      <c r="B271" s="20"/>
      <c r="C271" s="20"/>
      <c r="D271" s="20"/>
      <c r="E271" s="20"/>
      <c r="F271" s="20"/>
      <c r="G271" s="20"/>
    </row>
    <row r="272" spans="1:7" ht="12.75">
      <c r="A272" s="20"/>
      <c r="B272" s="20"/>
      <c r="C272" s="20"/>
      <c r="D272" s="20"/>
      <c r="E272" s="20"/>
      <c r="F272" s="20"/>
      <c r="G272" s="20"/>
    </row>
    <row r="273" spans="1:7" ht="12.75">
      <c r="A273" s="20"/>
      <c r="B273" s="20"/>
      <c r="C273" s="20"/>
      <c r="D273" s="20"/>
      <c r="E273" s="20"/>
      <c r="F273" s="20"/>
      <c r="G273" s="20"/>
    </row>
    <row r="274" spans="1:7" ht="12.75">
      <c r="A274" s="20"/>
      <c r="B274" s="20"/>
      <c r="C274" s="20"/>
      <c r="D274" s="20"/>
      <c r="E274" s="20"/>
      <c r="F274" s="20"/>
      <c r="G274" s="20"/>
    </row>
    <row r="275" spans="1:7" ht="12.75">
      <c r="A275" s="20"/>
      <c r="B275" s="20"/>
      <c r="C275" s="20"/>
      <c r="D275" s="20"/>
      <c r="E275" s="20"/>
      <c r="F275" s="20"/>
      <c r="G275" s="20"/>
    </row>
    <row r="276" spans="1:7" ht="12.75">
      <c r="A276" s="20"/>
      <c r="B276" s="20"/>
      <c r="C276" s="20"/>
      <c r="D276" s="20"/>
      <c r="E276" s="20"/>
      <c r="F276" s="20"/>
      <c r="G276" s="20"/>
    </row>
    <row r="277" spans="1:7" ht="12.75">
      <c r="A277" s="20"/>
      <c r="B277" s="20"/>
      <c r="C277" s="20"/>
      <c r="D277" s="20"/>
      <c r="E277" s="20"/>
      <c r="F277" s="20"/>
      <c r="G277" s="20"/>
    </row>
    <row r="278" spans="1:7" ht="12.75">
      <c r="A278" s="20"/>
      <c r="B278" s="20"/>
      <c r="C278" s="20"/>
      <c r="D278" s="20"/>
      <c r="E278" s="20"/>
      <c r="F278" s="20"/>
      <c r="G278" s="20"/>
    </row>
    <row r="279" spans="1:7" ht="12.75">
      <c r="A279" s="20"/>
      <c r="B279" s="20"/>
      <c r="C279" s="20"/>
      <c r="D279" s="20"/>
      <c r="E279" s="20"/>
      <c r="F279" s="20"/>
      <c r="G279" s="20"/>
    </row>
    <row r="280" spans="1:7" ht="12.75">
      <c r="A280" s="20"/>
      <c r="B280" s="20"/>
      <c r="C280" s="20"/>
      <c r="D280" s="20"/>
      <c r="E280" s="20"/>
      <c r="F280" s="20"/>
      <c r="G280" s="20"/>
    </row>
    <row r="281" spans="1:7" ht="12.75">
      <c r="A281" s="20"/>
      <c r="B281" s="20"/>
      <c r="C281" s="20"/>
      <c r="D281" s="20"/>
      <c r="E281" s="20"/>
      <c r="F281" s="20"/>
      <c r="G281" s="20"/>
    </row>
    <row r="282" spans="1:7" ht="12.75">
      <c r="A282" s="20"/>
      <c r="B282" s="20"/>
      <c r="C282" s="20"/>
      <c r="D282" s="20"/>
      <c r="E282" s="20"/>
      <c r="F282" s="20"/>
      <c r="G282" s="20"/>
    </row>
    <row r="283" spans="1:7" ht="12.75">
      <c r="A283" s="20"/>
      <c r="B283" s="20"/>
      <c r="C283" s="20"/>
      <c r="D283" s="20"/>
      <c r="E283" s="20"/>
      <c r="F283" s="20"/>
      <c r="G283" s="20"/>
    </row>
    <row r="284" spans="1:7" ht="12.75">
      <c r="A284" s="20"/>
      <c r="B284" s="20"/>
      <c r="C284" s="20"/>
      <c r="D284" s="20"/>
      <c r="E284" s="20"/>
      <c r="F284" s="20"/>
      <c r="G284" s="20"/>
    </row>
    <row r="285" spans="1:7" ht="12.75">
      <c r="A285" s="20"/>
      <c r="B285" s="20"/>
      <c r="C285" s="20"/>
      <c r="D285" s="20"/>
      <c r="E285" s="20"/>
      <c r="F285" s="20"/>
      <c r="G285" s="20"/>
    </row>
    <row r="286" spans="1:7" ht="12.75">
      <c r="A286" s="20"/>
      <c r="B286" s="20"/>
      <c r="C286" s="20"/>
      <c r="D286" s="20"/>
      <c r="E286" s="20"/>
      <c r="F286" s="20"/>
      <c r="G286" s="20"/>
    </row>
    <row r="287" spans="1:7" ht="12.75">
      <c r="A287" s="20"/>
      <c r="B287" s="20"/>
      <c r="C287" s="20"/>
      <c r="D287" s="20"/>
      <c r="E287" s="20"/>
      <c r="F287" s="20"/>
      <c r="G287" s="20"/>
    </row>
    <row r="288" spans="1:7" ht="12.75">
      <c r="A288" s="20"/>
      <c r="B288" s="20"/>
      <c r="C288" s="20"/>
      <c r="D288" s="20"/>
      <c r="E288" s="20"/>
      <c r="F288" s="20"/>
      <c r="G288" s="20"/>
    </row>
    <row r="289" spans="1:7" ht="12.75">
      <c r="A289" s="20"/>
      <c r="B289" s="20"/>
      <c r="C289" s="20"/>
      <c r="D289" s="20"/>
      <c r="E289" s="20"/>
      <c r="F289" s="20"/>
      <c r="G289" s="20"/>
    </row>
    <row r="290" spans="1:7" ht="12.75">
      <c r="A290" s="20"/>
      <c r="B290" s="20"/>
      <c r="C290" s="20"/>
      <c r="D290" s="20"/>
      <c r="E290" s="20"/>
      <c r="F290" s="20"/>
      <c r="G290" s="20"/>
    </row>
    <row r="291" spans="1:7" ht="12.75">
      <c r="A291" s="20"/>
      <c r="B291" s="20"/>
      <c r="C291" s="20"/>
      <c r="D291" s="20"/>
      <c r="E291" s="20"/>
      <c r="F291" s="20"/>
      <c r="G291" s="20"/>
    </row>
    <row r="292" spans="1:7" ht="12.75">
      <c r="A292" s="20"/>
      <c r="B292" s="20"/>
      <c r="C292" s="20"/>
      <c r="D292" s="20"/>
      <c r="E292" s="20"/>
      <c r="F292" s="20"/>
      <c r="G292" s="20"/>
    </row>
    <row r="293" spans="1:7" ht="12.75">
      <c r="A293" s="20"/>
      <c r="B293" s="20"/>
      <c r="C293" s="20"/>
      <c r="D293" s="20"/>
      <c r="E293" s="20"/>
      <c r="F293" s="20"/>
      <c r="G293" s="20"/>
    </row>
    <row r="294" spans="1:7" ht="12.75">
      <c r="A294" s="20"/>
      <c r="B294" s="20"/>
      <c r="C294" s="20"/>
      <c r="D294" s="20"/>
      <c r="E294" s="20"/>
      <c r="F294" s="20"/>
      <c r="G294" s="20"/>
    </row>
    <row r="295" spans="1:7" ht="12.75">
      <c r="A295" s="20"/>
      <c r="B295" s="20"/>
      <c r="C295" s="20"/>
      <c r="D295" s="20"/>
      <c r="E295" s="20"/>
      <c r="F295" s="20"/>
      <c r="G295" s="20"/>
    </row>
    <row r="296" spans="1:7" ht="12.75">
      <c r="A296" s="20"/>
      <c r="B296" s="20"/>
      <c r="C296" s="20"/>
      <c r="D296" s="20"/>
      <c r="E296" s="20"/>
      <c r="F296" s="20"/>
      <c r="G296" s="20"/>
    </row>
    <row r="297" spans="1:7" ht="12.75">
      <c r="A297" s="20"/>
      <c r="B297" s="20"/>
      <c r="C297" s="20"/>
      <c r="D297" s="20"/>
      <c r="E297" s="20"/>
      <c r="F297" s="20"/>
      <c r="G297" s="20"/>
    </row>
    <row r="298" spans="1:7" ht="12.75">
      <c r="A298" s="20"/>
      <c r="B298" s="20"/>
      <c r="C298" s="20"/>
      <c r="D298" s="20"/>
      <c r="E298" s="20"/>
      <c r="F298" s="20"/>
      <c r="G298" s="20"/>
    </row>
    <row r="299" spans="1:7" ht="12.75">
      <c r="A299" s="20"/>
      <c r="B299" s="20"/>
      <c r="C299" s="20"/>
      <c r="D299" s="20"/>
      <c r="E299" s="20"/>
      <c r="F299" s="20"/>
      <c r="G299" s="20"/>
    </row>
    <row r="300" spans="1:7" ht="12.75">
      <c r="A300" s="20"/>
      <c r="B300" s="20"/>
      <c r="C300" s="20"/>
      <c r="D300" s="20"/>
      <c r="E300" s="20"/>
      <c r="F300" s="20"/>
      <c r="G300" s="20"/>
    </row>
    <row r="301" spans="1:7" ht="12.75">
      <c r="A301" s="20"/>
      <c r="B301" s="20"/>
      <c r="C301" s="20"/>
      <c r="D301" s="20"/>
      <c r="E301" s="20"/>
      <c r="F301" s="20"/>
      <c r="G301" s="20"/>
    </row>
    <row r="302" spans="1:7" ht="12.75">
      <c r="A302" s="20"/>
      <c r="B302" s="20"/>
      <c r="C302" s="20"/>
      <c r="D302" s="20"/>
      <c r="E302" s="20"/>
      <c r="F302" s="20"/>
      <c r="G302" s="20"/>
    </row>
    <row r="303" spans="1:7" ht="12.75">
      <c r="A303" s="20"/>
      <c r="B303" s="20"/>
      <c r="C303" s="20"/>
      <c r="D303" s="20"/>
      <c r="E303" s="20"/>
      <c r="F303" s="20"/>
      <c r="G303" s="20"/>
    </row>
    <row r="304" spans="1:7" ht="12.75">
      <c r="A304" s="20"/>
      <c r="B304" s="20"/>
      <c r="C304" s="20"/>
      <c r="D304" s="20"/>
      <c r="E304" s="20"/>
      <c r="F304" s="20"/>
      <c r="G304" s="20"/>
    </row>
    <row r="305" spans="1:7" ht="12.75">
      <c r="A305" s="20"/>
      <c r="B305" s="20"/>
      <c r="C305" s="20"/>
      <c r="D305" s="20"/>
      <c r="E305" s="20"/>
      <c r="F305" s="20"/>
      <c r="G305" s="20"/>
    </row>
    <row r="306" spans="1:7" ht="12.75">
      <c r="A306" s="20"/>
      <c r="B306" s="20"/>
      <c r="C306" s="20"/>
      <c r="D306" s="20"/>
      <c r="E306" s="20"/>
      <c r="F306" s="20"/>
      <c r="G306" s="20"/>
    </row>
    <row r="307" spans="1:7" ht="12.75">
      <c r="A307" s="20"/>
      <c r="B307" s="20"/>
      <c r="C307" s="20"/>
      <c r="D307" s="20"/>
      <c r="E307" s="20"/>
      <c r="F307" s="20"/>
      <c r="G307" s="20"/>
    </row>
    <row r="308" spans="1:7" ht="12.75">
      <c r="A308" s="20"/>
      <c r="B308" s="20"/>
      <c r="C308" s="20"/>
      <c r="D308" s="20"/>
      <c r="E308" s="20"/>
      <c r="F308" s="20"/>
      <c r="G308" s="20"/>
    </row>
    <row r="309" spans="1:7" ht="12.75">
      <c r="A309" s="20"/>
      <c r="B309" s="20"/>
      <c r="C309" s="20"/>
      <c r="D309" s="20"/>
      <c r="E309" s="20"/>
      <c r="F309" s="20"/>
      <c r="G309" s="20"/>
    </row>
    <row r="310" spans="1:7" ht="12.75">
      <c r="A310" s="20"/>
      <c r="B310" s="20"/>
      <c r="C310" s="20"/>
      <c r="D310" s="20"/>
      <c r="E310" s="20"/>
      <c r="F310" s="20"/>
      <c r="G310" s="20"/>
    </row>
    <row r="311" spans="1:7" ht="12.75">
      <c r="A311" s="20"/>
      <c r="B311" s="20"/>
      <c r="C311" s="20"/>
      <c r="D311" s="20"/>
      <c r="E311" s="20"/>
      <c r="F311" s="20"/>
      <c r="G311" s="20"/>
    </row>
    <row r="312" spans="1:7" ht="12.75">
      <c r="A312" s="20"/>
      <c r="B312" s="20"/>
      <c r="C312" s="20"/>
      <c r="D312" s="20"/>
      <c r="E312" s="20"/>
      <c r="F312" s="20"/>
      <c r="G312" s="20"/>
    </row>
    <row r="313" spans="1:7" ht="12.75">
      <c r="A313" s="20"/>
      <c r="B313" s="20"/>
      <c r="C313" s="20"/>
      <c r="D313" s="20"/>
      <c r="E313" s="20"/>
      <c r="F313" s="20"/>
      <c r="G313" s="20"/>
    </row>
    <row r="314" spans="1:7" ht="12.75">
      <c r="A314" s="20"/>
      <c r="B314" s="20"/>
      <c r="C314" s="20"/>
      <c r="D314" s="20"/>
      <c r="E314" s="20"/>
      <c r="F314" s="20"/>
      <c r="G314" s="20"/>
    </row>
    <row r="315" spans="1:7" ht="12.75">
      <c r="A315" s="20"/>
      <c r="B315" s="20"/>
      <c r="C315" s="20"/>
      <c r="D315" s="20"/>
      <c r="E315" s="20"/>
      <c r="F315" s="20"/>
      <c r="G315" s="20"/>
    </row>
    <row r="316" spans="1:7" ht="12.75">
      <c r="A316" s="20"/>
      <c r="B316" s="20"/>
      <c r="C316" s="20"/>
      <c r="D316" s="20"/>
      <c r="E316" s="20"/>
      <c r="F316" s="20"/>
      <c r="G316" s="20"/>
    </row>
    <row r="317" spans="1:7" ht="12.75">
      <c r="A317" s="20"/>
      <c r="B317" s="20"/>
      <c r="C317" s="20"/>
      <c r="D317" s="20"/>
      <c r="E317" s="20"/>
      <c r="F317" s="20"/>
      <c r="G317" s="20"/>
    </row>
    <row r="318" spans="1:7" ht="12.75">
      <c r="A318" s="20"/>
      <c r="B318" s="20"/>
      <c r="C318" s="20"/>
      <c r="D318" s="20"/>
      <c r="E318" s="20"/>
      <c r="F318" s="20"/>
      <c r="G318" s="20"/>
    </row>
    <row r="319" spans="1:7" ht="12.75">
      <c r="A319" s="20"/>
      <c r="B319" s="20"/>
      <c r="C319" s="20"/>
      <c r="D319" s="20"/>
      <c r="E319" s="20"/>
      <c r="F319" s="20"/>
      <c r="G319" s="20"/>
    </row>
    <row r="320" spans="1:7" ht="12.75">
      <c r="A320" s="20"/>
      <c r="B320" s="20"/>
      <c r="C320" s="20"/>
      <c r="D320" s="20"/>
      <c r="E320" s="20"/>
      <c r="F320" s="20"/>
      <c r="G320" s="20"/>
    </row>
    <row r="321" spans="1:7" ht="12.75">
      <c r="A321" s="20"/>
      <c r="B321" s="20"/>
      <c r="C321" s="20"/>
      <c r="D321" s="20"/>
      <c r="E321" s="20"/>
      <c r="F321" s="20"/>
      <c r="G321" s="20"/>
    </row>
    <row r="322" spans="1:7" ht="12.75">
      <c r="A322" s="20"/>
      <c r="B322" s="20"/>
      <c r="C322" s="20"/>
      <c r="D322" s="20"/>
      <c r="E322" s="20"/>
      <c r="F322" s="20"/>
      <c r="G322" s="20"/>
    </row>
    <row r="323" spans="1:7" ht="12.75">
      <c r="A323" s="20"/>
      <c r="B323" s="20"/>
      <c r="C323" s="20"/>
      <c r="D323" s="20"/>
      <c r="E323" s="20"/>
      <c r="F323" s="20"/>
      <c r="G323" s="20"/>
    </row>
    <row r="324" spans="1:7" ht="12.75">
      <c r="A324" s="20"/>
      <c r="B324" s="20"/>
      <c r="C324" s="20"/>
      <c r="D324" s="20"/>
      <c r="E324" s="20"/>
      <c r="F324" s="20"/>
      <c r="G324" s="20"/>
    </row>
    <row r="325" spans="1:7" ht="12.75">
      <c r="A325" s="20"/>
      <c r="B325" s="20"/>
      <c r="C325" s="20"/>
      <c r="D325" s="20"/>
      <c r="E325" s="20"/>
      <c r="F325" s="20"/>
      <c r="G325" s="20"/>
    </row>
    <row r="326" spans="1:7" ht="12.75">
      <c r="A326" s="20"/>
      <c r="B326" s="20"/>
      <c r="C326" s="20"/>
      <c r="D326" s="20"/>
      <c r="E326" s="20"/>
      <c r="F326" s="20"/>
      <c r="G326" s="20"/>
    </row>
    <row r="327" spans="1:7" ht="12.75">
      <c r="A327" s="20"/>
      <c r="B327" s="20"/>
      <c r="C327" s="20"/>
      <c r="D327" s="20"/>
      <c r="E327" s="20"/>
      <c r="F327" s="20"/>
      <c r="G327" s="20"/>
    </row>
    <row r="328" spans="1:7" ht="12.75">
      <c r="A328" s="20"/>
      <c r="B328" s="20"/>
      <c r="C328" s="20"/>
      <c r="D328" s="20"/>
      <c r="E328" s="20"/>
      <c r="F328" s="20"/>
      <c r="G328" s="20"/>
    </row>
    <row r="329" spans="1:7" ht="12.75">
      <c r="A329" s="20"/>
      <c r="B329" s="20"/>
      <c r="C329" s="20"/>
      <c r="D329" s="20"/>
      <c r="E329" s="20"/>
      <c r="F329" s="20"/>
      <c r="G329" s="20"/>
    </row>
    <row r="330" spans="1:7" ht="12.75">
      <c r="A330" s="20"/>
      <c r="B330" s="20"/>
      <c r="C330" s="20"/>
      <c r="D330" s="20"/>
      <c r="E330" s="20"/>
      <c r="F330" s="20"/>
      <c r="G330" s="20"/>
    </row>
    <row r="331" spans="1:7" ht="12.75">
      <c r="A331" s="20"/>
      <c r="B331" s="20"/>
      <c r="C331" s="20"/>
      <c r="D331" s="20"/>
      <c r="E331" s="20"/>
      <c r="F331" s="20"/>
      <c r="G331" s="20"/>
    </row>
    <row r="332" spans="1:7" ht="12.75">
      <c r="A332" s="20"/>
      <c r="B332" s="20"/>
      <c r="C332" s="20"/>
      <c r="D332" s="20"/>
      <c r="E332" s="20"/>
      <c r="F332" s="20"/>
      <c r="G332" s="20"/>
    </row>
    <row r="333" spans="1:7" ht="12.75">
      <c r="A333" s="20"/>
      <c r="B333" s="20"/>
      <c r="C333" s="20"/>
      <c r="D333" s="20"/>
      <c r="E333" s="20"/>
      <c r="F333" s="20"/>
      <c r="G333" s="20"/>
    </row>
    <row r="334" spans="1:7" ht="12.75">
      <c r="A334" s="20"/>
      <c r="B334" s="20"/>
      <c r="C334" s="20"/>
      <c r="D334" s="20"/>
      <c r="E334" s="20"/>
      <c r="F334" s="20"/>
      <c r="G334" s="20"/>
    </row>
    <row r="335" spans="1:7" ht="12.75">
      <c r="A335" s="20"/>
      <c r="B335" s="20"/>
      <c r="C335" s="20"/>
      <c r="D335" s="20"/>
      <c r="E335" s="20"/>
      <c r="F335" s="20"/>
      <c r="G335" s="20"/>
    </row>
    <row r="336" spans="1:7" ht="12.75">
      <c r="A336" s="20"/>
      <c r="B336" s="20"/>
      <c r="C336" s="20"/>
      <c r="D336" s="20"/>
      <c r="E336" s="20"/>
      <c r="F336" s="20"/>
      <c r="G336" s="20"/>
    </row>
    <row r="337" spans="1:7" ht="12.75">
      <c r="A337" s="20"/>
      <c r="B337" s="20"/>
      <c r="C337" s="20"/>
      <c r="D337" s="20"/>
      <c r="E337" s="20"/>
      <c r="F337" s="20"/>
      <c r="G337" s="20"/>
    </row>
    <row r="338" spans="1:7" ht="12.75">
      <c r="A338" s="20"/>
      <c r="B338" s="20"/>
      <c r="C338" s="20"/>
      <c r="D338" s="20"/>
      <c r="E338" s="20"/>
      <c r="F338" s="20"/>
      <c r="G338" s="20"/>
    </row>
    <row r="339" spans="1:7" ht="12.75">
      <c r="A339" s="20"/>
      <c r="B339" s="20"/>
      <c r="C339" s="20"/>
      <c r="D339" s="20"/>
      <c r="E339" s="20"/>
      <c r="F339" s="20"/>
      <c r="G339" s="20"/>
    </row>
    <row r="340" spans="1:7" ht="12.75">
      <c r="A340" s="20"/>
      <c r="B340" s="20"/>
      <c r="C340" s="20"/>
      <c r="D340" s="20"/>
      <c r="E340" s="20"/>
      <c r="F340" s="20"/>
      <c r="G340" s="20"/>
    </row>
    <row r="341" spans="1:7" ht="12.75">
      <c r="A341" s="20"/>
      <c r="B341" s="20"/>
      <c r="C341" s="20"/>
      <c r="D341" s="20"/>
      <c r="E341" s="20"/>
      <c r="F341" s="20"/>
      <c r="G341" s="20"/>
    </row>
    <row r="342" spans="1:7" ht="12.75">
      <c r="A342" s="20"/>
      <c r="B342" s="20"/>
      <c r="C342" s="20"/>
      <c r="D342" s="20"/>
      <c r="E342" s="20"/>
      <c r="F342" s="20"/>
      <c r="G342" s="20"/>
    </row>
    <row r="343" spans="1:7" ht="12.75">
      <c r="A343" s="20"/>
      <c r="B343" s="20"/>
      <c r="C343" s="20"/>
      <c r="D343" s="20"/>
      <c r="E343" s="20"/>
      <c r="F343" s="20"/>
      <c r="G343" s="20"/>
    </row>
    <row r="344" spans="1:7" ht="12.75">
      <c r="A344" s="20"/>
      <c r="B344" s="20"/>
      <c r="C344" s="20"/>
      <c r="D344" s="20"/>
      <c r="E344" s="20"/>
      <c r="F344" s="20"/>
      <c r="G344" s="20"/>
    </row>
    <row r="345" spans="1:7" ht="12.75">
      <c r="A345" s="20"/>
      <c r="B345" s="20"/>
      <c r="C345" s="20"/>
      <c r="D345" s="20"/>
      <c r="E345" s="20"/>
      <c r="F345" s="20"/>
      <c r="G345" s="20"/>
    </row>
    <row r="346" spans="1:7" ht="12.75">
      <c r="A346" s="20"/>
      <c r="B346" s="20"/>
      <c r="C346" s="20"/>
      <c r="D346" s="20"/>
      <c r="E346" s="20"/>
      <c r="F346" s="20"/>
      <c r="G346" s="20"/>
    </row>
    <row r="347" spans="1:7" ht="12.75">
      <c r="A347" s="20"/>
      <c r="B347" s="20"/>
      <c r="C347" s="20"/>
      <c r="D347" s="20"/>
      <c r="E347" s="20"/>
      <c r="F347" s="20"/>
      <c r="G347" s="20"/>
    </row>
    <row r="348" spans="1:7" ht="12.75">
      <c r="A348" s="20"/>
      <c r="B348" s="20"/>
      <c r="C348" s="20"/>
      <c r="D348" s="20"/>
      <c r="E348" s="20"/>
      <c r="F348" s="20"/>
      <c r="G348" s="20"/>
    </row>
    <row r="349" spans="1:7" ht="12.75">
      <c r="A349" s="20"/>
      <c r="B349" s="20"/>
      <c r="C349" s="20"/>
      <c r="D349" s="20"/>
      <c r="E349" s="20"/>
      <c r="F349" s="20"/>
      <c r="G349" s="20"/>
    </row>
    <row r="350" spans="1:7" ht="12.75">
      <c r="A350" s="20"/>
      <c r="B350" s="20"/>
      <c r="C350" s="20"/>
      <c r="D350" s="20"/>
      <c r="E350" s="20"/>
      <c r="F350" s="20"/>
      <c r="G350" s="20"/>
    </row>
    <row r="351" spans="1:7" ht="12.75">
      <c r="A351" s="20"/>
      <c r="B351" s="20"/>
      <c r="C351" s="20"/>
      <c r="D351" s="20"/>
      <c r="E351" s="20"/>
      <c r="F351" s="20"/>
      <c r="G351" s="20"/>
    </row>
    <row r="352" spans="1:7" ht="12.75">
      <c r="A352" s="20"/>
      <c r="B352" s="20"/>
      <c r="C352" s="20"/>
      <c r="D352" s="20"/>
      <c r="E352" s="20"/>
      <c r="F352" s="20"/>
      <c r="G352" s="20"/>
    </row>
    <row r="353" spans="1:7" ht="12.75">
      <c r="A353" s="20"/>
      <c r="B353" s="20"/>
      <c r="C353" s="20"/>
      <c r="D353" s="20"/>
      <c r="E353" s="20"/>
      <c r="F353" s="20"/>
      <c r="G353" s="20"/>
    </row>
    <row r="354" spans="1:7" ht="12.75">
      <c r="A354" s="20"/>
      <c r="B354" s="20"/>
      <c r="C354" s="20"/>
      <c r="D354" s="20"/>
      <c r="E354" s="20"/>
      <c r="F354" s="20"/>
      <c r="G354" s="20"/>
    </row>
    <row r="355" spans="1:7" ht="12.75">
      <c r="A355" s="20"/>
      <c r="B355" s="20"/>
      <c r="C355" s="20"/>
      <c r="D355" s="20"/>
      <c r="E355" s="20"/>
      <c r="F355" s="20"/>
      <c r="G355" s="20"/>
    </row>
    <row r="356" spans="1:7" ht="12.75">
      <c r="A356" s="20"/>
      <c r="B356" s="20"/>
      <c r="C356" s="20"/>
      <c r="D356" s="20"/>
      <c r="E356" s="20"/>
      <c r="F356" s="20"/>
      <c r="G356" s="20"/>
    </row>
    <row r="357" spans="1:7" ht="12.75">
      <c r="A357" s="20"/>
      <c r="B357" s="20"/>
      <c r="C357" s="20"/>
      <c r="D357" s="20"/>
      <c r="E357" s="20"/>
      <c r="F357" s="20"/>
      <c r="G357" s="20"/>
    </row>
    <row r="358" spans="1:7" ht="12.75">
      <c r="A358" s="20"/>
      <c r="B358" s="20"/>
      <c r="C358" s="20"/>
      <c r="D358" s="20"/>
      <c r="E358" s="20"/>
      <c r="F358" s="20"/>
      <c r="G358" s="20"/>
    </row>
    <row r="359" spans="1:7" ht="12.75">
      <c r="A359" s="20"/>
      <c r="B359" s="20"/>
      <c r="C359" s="20"/>
      <c r="D359" s="20"/>
      <c r="E359" s="20"/>
      <c r="F359" s="20"/>
      <c r="G359" s="20"/>
    </row>
    <row r="360" spans="1:7" ht="12.75">
      <c r="A360" s="20"/>
      <c r="B360" s="20"/>
      <c r="C360" s="20"/>
      <c r="D360" s="20"/>
      <c r="E360" s="20"/>
      <c r="F360" s="20"/>
      <c r="G360" s="20"/>
    </row>
    <row r="361" spans="1:7" ht="12.75">
      <c r="A361" s="20"/>
      <c r="B361" s="20"/>
      <c r="C361" s="20"/>
      <c r="D361" s="20"/>
      <c r="E361" s="20"/>
      <c r="F361" s="20"/>
      <c r="G361" s="20"/>
    </row>
    <row r="362" spans="1:7" ht="12.75">
      <c r="A362" s="20"/>
      <c r="B362" s="20"/>
      <c r="C362" s="20"/>
      <c r="D362" s="20"/>
      <c r="E362" s="20"/>
      <c r="F362" s="20"/>
      <c r="G362" s="20"/>
    </row>
    <row r="363" spans="1:7" ht="12.75">
      <c r="A363" s="20"/>
      <c r="B363" s="20"/>
      <c r="C363" s="20"/>
      <c r="D363" s="20"/>
      <c r="E363" s="20"/>
      <c r="F363" s="20"/>
      <c r="G363" s="20"/>
    </row>
    <row r="364" spans="1:7" ht="12.75">
      <c r="A364" s="20"/>
      <c r="B364" s="20"/>
      <c r="C364" s="20"/>
      <c r="D364" s="20"/>
      <c r="E364" s="20"/>
      <c r="F364" s="20"/>
      <c r="G364" s="20"/>
    </row>
    <row r="365" spans="1:7" ht="12.75">
      <c r="A365" s="20"/>
      <c r="B365" s="20"/>
      <c r="C365" s="20"/>
      <c r="D365" s="20"/>
      <c r="E365" s="20"/>
      <c r="F365" s="20"/>
      <c r="G365" s="20"/>
    </row>
    <row r="366" spans="1:7" ht="12.75">
      <c r="A366" s="20"/>
      <c r="B366" s="20"/>
      <c r="C366" s="20"/>
      <c r="D366" s="20"/>
      <c r="E366" s="20"/>
      <c r="F366" s="20"/>
      <c r="G366" s="20"/>
    </row>
    <row r="367" spans="1:7" ht="12.75">
      <c r="A367" s="20"/>
      <c r="B367" s="20"/>
      <c r="C367" s="20"/>
      <c r="D367" s="20"/>
      <c r="E367" s="20"/>
      <c r="F367" s="20"/>
      <c r="G367" s="20"/>
    </row>
    <row r="368" spans="1:7" ht="12.75">
      <c r="A368" s="20"/>
      <c r="B368" s="20"/>
      <c r="C368" s="20"/>
      <c r="D368" s="20"/>
      <c r="E368" s="20"/>
      <c r="F368" s="20"/>
      <c r="G368" s="20"/>
    </row>
    <row r="369" spans="1:7" ht="12.75">
      <c r="A369" s="20"/>
      <c r="B369" s="20"/>
      <c r="C369" s="20"/>
      <c r="D369" s="20"/>
      <c r="E369" s="20"/>
      <c r="F369" s="20"/>
      <c r="G369" s="20"/>
    </row>
    <row r="370" spans="1:7" ht="12.75">
      <c r="A370" s="20"/>
      <c r="B370" s="20"/>
      <c r="C370" s="20"/>
      <c r="D370" s="20"/>
      <c r="E370" s="20"/>
      <c r="F370" s="20"/>
      <c r="G370" s="20"/>
    </row>
    <row r="371" spans="1:7" ht="12.75">
      <c r="A371" s="20"/>
      <c r="B371" s="20"/>
      <c r="C371" s="20"/>
      <c r="D371" s="20"/>
      <c r="E371" s="20"/>
      <c r="F371" s="20"/>
      <c r="G371" s="20"/>
    </row>
    <row r="372" spans="1:7" ht="12.75">
      <c r="A372" s="20"/>
      <c r="B372" s="20"/>
      <c r="C372" s="20"/>
      <c r="D372" s="20"/>
      <c r="E372" s="20"/>
      <c r="F372" s="20"/>
      <c r="G372" s="20"/>
    </row>
    <row r="373" spans="1:7" ht="12.75">
      <c r="A373" s="20"/>
      <c r="B373" s="20"/>
      <c r="C373" s="20"/>
      <c r="D373" s="20"/>
      <c r="E373" s="20"/>
      <c r="F373" s="20"/>
      <c r="G373" s="20"/>
    </row>
    <row r="374" spans="1:7" ht="12.75">
      <c r="A374" s="20"/>
      <c r="B374" s="20"/>
      <c r="C374" s="20"/>
      <c r="D374" s="20"/>
      <c r="E374" s="20"/>
      <c r="F374" s="20"/>
      <c r="G374" s="20"/>
    </row>
    <row r="375" spans="1:7" ht="12.75">
      <c r="A375" s="20"/>
      <c r="B375" s="20"/>
      <c r="C375" s="20"/>
      <c r="D375" s="20"/>
      <c r="E375" s="20"/>
      <c r="F375" s="20"/>
      <c r="G375" s="20"/>
    </row>
    <row r="376" spans="1:7" ht="12.75">
      <c r="A376" s="20"/>
      <c r="B376" s="20"/>
      <c r="C376" s="20"/>
      <c r="D376" s="20"/>
      <c r="E376" s="20"/>
      <c r="F376" s="20"/>
      <c r="G376" s="20"/>
    </row>
    <row r="377" spans="1:7" ht="12.75">
      <c r="A377" s="20"/>
      <c r="B377" s="20"/>
      <c r="C377" s="20"/>
      <c r="D377" s="20"/>
      <c r="E377" s="20"/>
      <c r="F377" s="20"/>
      <c r="G377" s="20"/>
    </row>
    <row r="378" spans="1:7" ht="12.75">
      <c r="A378" s="20"/>
      <c r="B378" s="20"/>
      <c r="C378" s="20"/>
      <c r="D378" s="20"/>
      <c r="E378" s="20"/>
      <c r="F378" s="20"/>
      <c r="G378" s="20"/>
    </row>
    <row r="379" spans="1:7" ht="12.75">
      <c r="A379" s="20"/>
      <c r="B379" s="20"/>
      <c r="C379" s="20"/>
      <c r="D379" s="20"/>
      <c r="E379" s="20"/>
      <c r="F379" s="20"/>
      <c r="G379" s="20"/>
    </row>
    <row r="380" spans="1:7" ht="12.75">
      <c r="A380" s="20"/>
      <c r="B380" s="20"/>
      <c r="C380" s="20"/>
      <c r="D380" s="20"/>
      <c r="E380" s="20"/>
      <c r="F380" s="20"/>
      <c r="G380" s="20"/>
    </row>
    <row r="381" spans="1:7" ht="12.75">
      <c r="A381" s="20"/>
      <c r="B381" s="20"/>
      <c r="C381" s="20"/>
      <c r="D381" s="20"/>
      <c r="E381" s="20"/>
      <c r="F381" s="20"/>
      <c r="G381" s="20"/>
    </row>
    <row r="382" spans="1:7" ht="12.75">
      <c r="A382" s="20"/>
      <c r="B382" s="20"/>
      <c r="C382" s="20"/>
      <c r="D382" s="20"/>
      <c r="E382" s="20"/>
      <c r="F382" s="20"/>
      <c r="G382" s="20"/>
    </row>
    <row r="383" spans="1:7" ht="12.75">
      <c r="A383" s="20"/>
      <c r="B383" s="20"/>
      <c r="C383" s="20"/>
      <c r="D383" s="20"/>
      <c r="E383" s="20"/>
      <c r="F383" s="20"/>
      <c r="G383" s="20"/>
    </row>
    <row r="384" spans="1:7" ht="12.75">
      <c r="A384" s="20"/>
      <c r="B384" s="20"/>
      <c r="C384" s="20"/>
      <c r="D384" s="20"/>
      <c r="E384" s="20"/>
      <c r="F384" s="20"/>
      <c r="G384" s="20"/>
    </row>
    <row r="385" spans="1:7" ht="12.75">
      <c r="A385" s="20"/>
      <c r="B385" s="20"/>
      <c r="C385" s="20"/>
      <c r="D385" s="20"/>
      <c r="E385" s="20"/>
      <c r="F385" s="20"/>
      <c r="G385" s="20"/>
    </row>
    <row r="386" spans="1:7" ht="12.75">
      <c r="A386" s="20"/>
      <c r="B386" s="20"/>
      <c r="C386" s="20"/>
      <c r="D386" s="20"/>
      <c r="E386" s="20"/>
      <c r="F386" s="20"/>
      <c r="G386" s="20"/>
    </row>
    <row r="387" spans="1:7" ht="12.75">
      <c r="A387" s="20"/>
      <c r="B387" s="20"/>
      <c r="C387" s="20"/>
      <c r="D387" s="20"/>
      <c r="E387" s="20"/>
      <c r="F387" s="20"/>
      <c r="G387" s="20"/>
    </row>
    <row r="388" spans="1:7" ht="12.75">
      <c r="A388" s="20"/>
      <c r="B388" s="20"/>
      <c r="C388" s="20"/>
      <c r="D388" s="20"/>
      <c r="E388" s="20"/>
      <c r="F388" s="20"/>
      <c r="G388" s="20"/>
    </row>
    <row r="389" spans="1:7" ht="12.75">
      <c r="A389" s="20"/>
      <c r="B389" s="20"/>
      <c r="C389" s="20"/>
      <c r="D389" s="20"/>
      <c r="E389" s="20"/>
      <c r="F389" s="20"/>
      <c r="G389" s="20"/>
    </row>
    <row r="390" spans="1:7" ht="12.75">
      <c r="A390" s="20"/>
      <c r="B390" s="20"/>
      <c r="C390" s="20"/>
      <c r="D390" s="20"/>
      <c r="E390" s="20"/>
      <c r="F390" s="20"/>
      <c r="G390" s="20"/>
    </row>
    <row r="391" spans="1:7" ht="12.75">
      <c r="A391" s="20"/>
      <c r="B391" s="20"/>
      <c r="C391" s="20"/>
      <c r="D391" s="20"/>
      <c r="E391" s="20"/>
      <c r="F391" s="20"/>
      <c r="G391" s="20"/>
    </row>
    <row r="392" spans="1:7" ht="12.75">
      <c r="A392" s="20"/>
      <c r="B392" s="20"/>
      <c r="C392" s="20"/>
      <c r="D392" s="20"/>
      <c r="E392" s="20"/>
      <c r="F392" s="20"/>
      <c r="G392" s="20"/>
    </row>
    <row r="393" spans="1:7" ht="12.75">
      <c r="A393" s="20"/>
      <c r="B393" s="20"/>
      <c r="C393" s="20"/>
      <c r="D393" s="20"/>
      <c r="E393" s="20"/>
      <c r="F393" s="20"/>
      <c r="G393" s="20"/>
    </row>
    <row r="394" spans="1:7" ht="12.75">
      <c r="A394" s="20"/>
      <c r="B394" s="20"/>
      <c r="C394" s="20"/>
      <c r="D394" s="20"/>
      <c r="E394" s="20"/>
      <c r="F394" s="20"/>
      <c r="G394" s="20"/>
    </row>
    <row r="395" spans="1:7" ht="12.75">
      <c r="A395" s="20"/>
      <c r="B395" s="20"/>
      <c r="C395" s="20"/>
      <c r="D395" s="20"/>
      <c r="E395" s="20"/>
      <c r="F395" s="20"/>
      <c r="G395" s="20"/>
    </row>
    <row r="396" spans="1:7" ht="12.75">
      <c r="A396" s="20"/>
      <c r="B396" s="20"/>
      <c r="C396" s="20"/>
      <c r="D396" s="20"/>
      <c r="E396" s="20"/>
      <c r="F396" s="20"/>
      <c r="G396" s="20"/>
    </row>
    <row r="397" spans="1:7" ht="12.75">
      <c r="A397" s="20"/>
      <c r="B397" s="20"/>
      <c r="C397" s="20"/>
      <c r="D397" s="20"/>
      <c r="E397" s="20"/>
      <c r="F397" s="20"/>
      <c r="G397" s="20"/>
    </row>
    <row r="398" spans="1:7" ht="12.75">
      <c r="A398" s="20"/>
      <c r="B398" s="20"/>
      <c r="C398" s="20"/>
      <c r="D398" s="20"/>
      <c r="E398" s="20"/>
      <c r="F398" s="20"/>
      <c r="G398" s="20"/>
    </row>
    <row r="399" spans="1:7" ht="12.75">
      <c r="A399" s="20"/>
      <c r="B399" s="20"/>
      <c r="C399" s="20"/>
      <c r="D399" s="20"/>
      <c r="E399" s="20"/>
      <c r="F399" s="20"/>
      <c r="G399" s="20"/>
    </row>
    <row r="400" spans="1:7" ht="12.75">
      <c r="A400" s="20"/>
      <c r="B400" s="20"/>
      <c r="C400" s="20"/>
      <c r="D400" s="20"/>
      <c r="E400" s="20"/>
      <c r="F400" s="20"/>
      <c r="G400" s="20"/>
    </row>
    <row r="401" spans="1:7" ht="12.75">
      <c r="A401" s="20"/>
      <c r="B401" s="20"/>
      <c r="C401" s="20"/>
      <c r="D401" s="20"/>
      <c r="E401" s="20"/>
      <c r="F401" s="20"/>
      <c r="G401" s="20"/>
    </row>
    <row r="402" spans="1:7" ht="12.75">
      <c r="A402" s="20"/>
      <c r="B402" s="20"/>
      <c r="C402" s="20"/>
      <c r="D402" s="20"/>
      <c r="E402" s="20"/>
      <c r="F402" s="20"/>
      <c r="G402" s="20"/>
    </row>
    <row r="403" spans="1:7" ht="12.75">
      <c r="A403" s="20"/>
      <c r="B403" s="20"/>
      <c r="C403" s="20"/>
      <c r="D403" s="20"/>
      <c r="E403" s="20"/>
      <c r="F403" s="20"/>
      <c r="G403" s="20"/>
    </row>
    <row r="404" spans="1:7" ht="12.75">
      <c r="A404" s="20"/>
      <c r="B404" s="20"/>
      <c r="C404" s="20"/>
      <c r="D404" s="20"/>
      <c r="E404" s="20"/>
      <c r="F404" s="20"/>
      <c r="G404" s="20"/>
    </row>
    <row r="405" spans="1:7" ht="12.75">
      <c r="A405" s="20"/>
      <c r="B405" s="20"/>
      <c r="C405" s="20"/>
      <c r="D405" s="20"/>
      <c r="E405" s="20"/>
      <c r="F405" s="20"/>
      <c r="G405" s="20"/>
    </row>
    <row r="406" spans="1:7" ht="12.75">
      <c r="A406" s="20"/>
      <c r="B406" s="20"/>
      <c r="C406" s="20"/>
      <c r="D406" s="20"/>
      <c r="E406" s="20"/>
      <c r="F406" s="20"/>
      <c r="G406" s="20"/>
    </row>
    <row r="407" spans="1:7" ht="12.75">
      <c r="A407" s="20"/>
      <c r="B407" s="20"/>
      <c r="C407" s="20"/>
      <c r="D407" s="20"/>
      <c r="E407" s="20"/>
      <c r="F407" s="20"/>
      <c r="G407" s="20"/>
    </row>
    <row r="408" spans="1:7" ht="12.75">
      <c r="A408" s="20"/>
      <c r="B408" s="20"/>
      <c r="C408" s="20"/>
      <c r="D408" s="20"/>
      <c r="E408" s="20"/>
      <c r="F408" s="20"/>
      <c r="G408" s="20"/>
    </row>
    <row r="409" spans="1:7" ht="12.75">
      <c r="A409" s="20"/>
      <c r="B409" s="20"/>
      <c r="C409" s="20"/>
      <c r="D409" s="20"/>
      <c r="E409" s="20"/>
      <c r="F409" s="20"/>
      <c r="G409" s="20"/>
    </row>
    <row r="410" spans="1:7" ht="12.75">
      <c r="A410" s="20"/>
      <c r="B410" s="20"/>
      <c r="C410" s="20"/>
      <c r="D410" s="20"/>
      <c r="E410" s="20"/>
      <c r="F410" s="20"/>
      <c r="G410" s="20"/>
    </row>
    <row r="411" spans="1:7" ht="12.75">
      <c r="A411" s="20"/>
      <c r="B411" s="20"/>
      <c r="C411" s="20"/>
      <c r="D411" s="20"/>
      <c r="E411" s="20"/>
      <c r="F411" s="20"/>
      <c r="G411" s="20"/>
    </row>
    <row r="412" spans="1:7" ht="12.75">
      <c r="A412" s="20"/>
      <c r="B412" s="20"/>
      <c r="C412" s="20"/>
      <c r="D412" s="20"/>
      <c r="E412" s="20"/>
      <c r="F412" s="20"/>
      <c r="G412" s="20"/>
    </row>
    <row r="413" spans="1:7" ht="12.75">
      <c r="A413" s="20"/>
      <c r="B413" s="20"/>
      <c r="C413" s="20"/>
      <c r="D413" s="20"/>
      <c r="E413" s="20"/>
      <c r="F413" s="20"/>
      <c r="G413" s="20"/>
    </row>
    <row r="414" spans="1:7" ht="12.75">
      <c r="A414" s="20"/>
      <c r="B414" s="20"/>
      <c r="C414" s="20"/>
      <c r="D414" s="20"/>
      <c r="E414" s="20"/>
      <c r="F414" s="20"/>
      <c r="G414" s="20"/>
    </row>
    <row r="415" spans="1:7" ht="12.75">
      <c r="A415" s="20"/>
      <c r="B415" s="20"/>
      <c r="C415" s="20"/>
      <c r="D415" s="20"/>
      <c r="E415" s="20"/>
      <c r="F415" s="20"/>
      <c r="G415" s="20"/>
    </row>
    <row r="416" spans="1:7" ht="12.75">
      <c r="A416" s="20"/>
      <c r="B416" s="20"/>
      <c r="C416" s="20"/>
      <c r="D416" s="20"/>
      <c r="E416" s="20"/>
      <c r="F416" s="20"/>
      <c r="G416" s="20"/>
    </row>
    <row r="417" spans="1:7" ht="12.75">
      <c r="A417" s="20"/>
      <c r="B417" s="20"/>
      <c r="C417" s="20"/>
      <c r="D417" s="20"/>
      <c r="E417" s="20"/>
      <c r="F417" s="20"/>
      <c r="G417" s="20"/>
    </row>
    <row r="418" spans="1:7" ht="12.75">
      <c r="A418" s="20"/>
      <c r="B418" s="20"/>
      <c r="C418" s="20"/>
      <c r="D418" s="20"/>
      <c r="E418" s="20"/>
      <c r="F418" s="20"/>
      <c r="G418" s="20"/>
    </row>
    <row r="419" spans="1:7" ht="12.75">
      <c r="A419" s="20"/>
      <c r="B419" s="20"/>
      <c r="C419" s="20"/>
      <c r="D419" s="20"/>
      <c r="E419" s="20"/>
      <c r="F419" s="20"/>
      <c r="G419" s="20"/>
    </row>
    <row r="420" spans="1:7" ht="12.75">
      <c r="A420" s="20"/>
      <c r="B420" s="20"/>
      <c r="C420" s="20"/>
      <c r="D420" s="20"/>
      <c r="E420" s="20"/>
      <c r="F420" s="20"/>
      <c r="G420" s="20"/>
    </row>
    <row r="421" spans="1:7" ht="12.75">
      <c r="A421" s="20"/>
      <c r="B421" s="20"/>
      <c r="C421" s="20"/>
      <c r="D421" s="20"/>
      <c r="E421" s="20"/>
      <c r="F421" s="20"/>
      <c r="G421" s="20"/>
    </row>
    <row r="422" spans="1:7" ht="12.75">
      <c r="A422" s="20"/>
      <c r="B422" s="20"/>
      <c r="C422" s="20"/>
      <c r="D422" s="20"/>
      <c r="E422" s="20"/>
      <c r="F422" s="20"/>
      <c r="G422" s="20"/>
    </row>
    <row r="423" spans="1:7" ht="12.75">
      <c r="A423" s="20"/>
      <c r="B423" s="20"/>
      <c r="C423" s="20"/>
      <c r="D423" s="20"/>
      <c r="E423" s="20"/>
      <c r="F423" s="20"/>
      <c r="G423" s="20"/>
    </row>
    <row r="424" spans="1:7" ht="12.75">
      <c r="A424" s="20"/>
      <c r="B424" s="20"/>
      <c r="C424" s="20"/>
      <c r="D424" s="20"/>
      <c r="E424" s="20"/>
      <c r="F424" s="20"/>
      <c r="G424" s="20"/>
    </row>
    <row r="425" spans="1:7" ht="12.75">
      <c r="A425" s="20"/>
      <c r="B425" s="20"/>
      <c r="C425" s="20"/>
      <c r="D425" s="20"/>
      <c r="E425" s="20"/>
      <c r="F425" s="20"/>
      <c r="G425" s="20"/>
    </row>
    <row r="426" spans="1:7" ht="12.75">
      <c r="A426" s="20"/>
      <c r="B426" s="20"/>
      <c r="C426" s="20"/>
      <c r="D426" s="20"/>
      <c r="E426" s="20"/>
      <c r="F426" s="20"/>
      <c r="G426" s="20"/>
    </row>
    <row r="427" spans="1:7" ht="12.75">
      <c r="A427" s="20"/>
      <c r="B427" s="20"/>
      <c r="C427" s="20"/>
      <c r="D427" s="20"/>
      <c r="E427" s="20"/>
      <c r="F427" s="20"/>
      <c r="G427" s="20"/>
    </row>
    <row r="428" spans="1:7" ht="12.75">
      <c r="A428" s="20"/>
      <c r="B428" s="20"/>
      <c r="C428" s="20"/>
      <c r="D428" s="20"/>
      <c r="E428" s="20"/>
      <c r="F428" s="20"/>
      <c r="G428" s="20"/>
    </row>
    <row r="429" spans="1:7" ht="12.75">
      <c r="A429" s="20"/>
      <c r="B429" s="20"/>
      <c r="C429" s="20"/>
      <c r="D429" s="20"/>
      <c r="E429" s="20"/>
      <c r="F429" s="20"/>
      <c r="G429" s="20"/>
    </row>
    <row r="430" spans="1:7" ht="12.75">
      <c r="A430" s="20"/>
      <c r="B430" s="20"/>
      <c r="C430" s="20"/>
      <c r="D430" s="20"/>
      <c r="E430" s="20"/>
      <c r="F430" s="20"/>
      <c r="G430" s="20"/>
    </row>
    <row r="431" spans="1:7" ht="12.75">
      <c r="A431" s="20"/>
      <c r="B431" s="20"/>
      <c r="C431" s="20"/>
      <c r="D431" s="20"/>
      <c r="E431" s="20"/>
      <c r="F431" s="20"/>
      <c r="G431" s="20"/>
    </row>
    <row r="432" spans="1:7" ht="12.75">
      <c r="A432" s="20"/>
      <c r="B432" s="20"/>
      <c r="C432" s="20"/>
      <c r="D432" s="20"/>
      <c r="E432" s="20"/>
      <c r="F432" s="20"/>
      <c r="G432" s="20"/>
    </row>
    <row r="433" spans="1:7" ht="12.75">
      <c r="A433" s="20"/>
      <c r="B433" s="20"/>
      <c r="C433" s="20"/>
      <c r="D433" s="20"/>
      <c r="E433" s="20"/>
      <c r="F433" s="20"/>
      <c r="G433" s="20"/>
    </row>
    <row r="434" spans="1:7" ht="12.75">
      <c r="A434" s="20"/>
      <c r="B434" s="20"/>
      <c r="C434" s="20"/>
      <c r="D434" s="20"/>
      <c r="E434" s="20"/>
      <c r="F434" s="20"/>
      <c r="G434" s="20"/>
    </row>
    <row r="435" spans="1:7" ht="12.75">
      <c r="A435" s="20"/>
      <c r="B435" s="20"/>
      <c r="C435" s="20"/>
      <c r="D435" s="20"/>
      <c r="E435" s="20"/>
      <c r="F435" s="20"/>
      <c r="G435" s="20"/>
    </row>
    <row r="436" spans="1:7" ht="12.75">
      <c r="A436" s="20"/>
      <c r="B436" s="20"/>
      <c r="C436" s="20"/>
      <c r="D436" s="20"/>
      <c r="E436" s="20"/>
      <c r="F436" s="20"/>
      <c r="G436" s="20"/>
    </row>
    <row r="437" spans="1:7" ht="12.75">
      <c r="A437" s="20"/>
      <c r="B437" s="20"/>
      <c r="C437" s="20"/>
      <c r="D437" s="20"/>
      <c r="E437" s="20"/>
      <c r="F437" s="20"/>
      <c r="G437" s="20"/>
    </row>
    <row r="438" spans="1:7" ht="12.75">
      <c r="A438" s="20"/>
      <c r="B438" s="20"/>
      <c r="C438" s="20"/>
      <c r="D438" s="20"/>
      <c r="E438" s="20"/>
      <c r="F438" s="20"/>
      <c r="G438" s="20"/>
    </row>
    <row r="439" spans="1:7" ht="12.75">
      <c r="A439" s="20"/>
      <c r="B439" s="20"/>
      <c r="C439" s="20"/>
      <c r="D439" s="20"/>
      <c r="E439" s="20"/>
      <c r="F439" s="20"/>
      <c r="G439" s="20"/>
    </row>
    <row r="440" spans="1:7" ht="12.75">
      <c r="A440" s="20"/>
      <c r="B440" s="20"/>
      <c r="C440" s="20"/>
      <c r="D440" s="20"/>
      <c r="E440" s="20"/>
      <c r="F440" s="20"/>
      <c r="G440" s="20"/>
    </row>
    <row r="441" spans="1:7" ht="12.75">
      <c r="A441" s="20"/>
      <c r="B441" s="20"/>
      <c r="C441" s="20"/>
      <c r="D441" s="20"/>
      <c r="E441" s="20"/>
      <c r="F441" s="20"/>
      <c r="G441" s="20"/>
    </row>
    <row r="442" spans="1:7" ht="12.75">
      <c r="A442" s="20"/>
      <c r="B442" s="20"/>
      <c r="C442" s="20"/>
      <c r="D442" s="20"/>
      <c r="E442" s="20"/>
      <c r="F442" s="20"/>
      <c r="G442" s="20"/>
    </row>
    <row r="443" spans="1:7" ht="12.75">
      <c r="A443" s="20"/>
      <c r="B443" s="20"/>
      <c r="C443" s="20"/>
      <c r="D443" s="20"/>
      <c r="E443" s="20"/>
      <c r="F443" s="20"/>
      <c r="G443" s="20"/>
    </row>
    <row r="444" spans="1:7" ht="12.75">
      <c r="A444" s="20"/>
      <c r="B444" s="20"/>
      <c r="C444" s="20"/>
      <c r="D444" s="20"/>
      <c r="E444" s="20"/>
      <c r="F444" s="20"/>
      <c r="G444" s="20"/>
    </row>
    <row r="445" spans="1:7" ht="12.75">
      <c r="A445" s="20"/>
      <c r="B445" s="20"/>
      <c r="C445" s="20"/>
      <c r="D445" s="20"/>
      <c r="E445" s="20"/>
      <c r="F445" s="20"/>
      <c r="G445" s="20"/>
    </row>
    <row r="446" spans="1:7" ht="12.75">
      <c r="A446" s="20"/>
      <c r="B446" s="20"/>
      <c r="C446" s="20"/>
      <c r="D446" s="20"/>
      <c r="E446" s="20"/>
      <c r="F446" s="20"/>
      <c r="G446" s="20"/>
    </row>
    <row r="447" spans="1:7" ht="12.75">
      <c r="A447" s="20"/>
      <c r="B447" s="20"/>
      <c r="C447" s="20"/>
      <c r="D447" s="20"/>
      <c r="E447" s="20"/>
      <c r="F447" s="20"/>
      <c r="G447" s="20"/>
    </row>
    <row r="448" spans="1:7" ht="12.75">
      <c r="A448" s="20"/>
      <c r="B448" s="20"/>
      <c r="C448" s="20"/>
      <c r="D448" s="20"/>
      <c r="E448" s="20"/>
      <c r="F448" s="20"/>
      <c r="G448" s="20"/>
    </row>
    <row r="449" spans="1:7" ht="12.75">
      <c r="A449" s="20"/>
      <c r="B449" s="20"/>
      <c r="C449" s="20"/>
      <c r="D449" s="20"/>
      <c r="E449" s="20"/>
      <c r="F449" s="20"/>
      <c r="G449" s="20"/>
    </row>
    <row r="450" spans="1:7" ht="12.75">
      <c r="A450" s="20"/>
      <c r="B450" s="20"/>
      <c r="C450" s="20"/>
      <c r="D450" s="20"/>
      <c r="E450" s="20"/>
      <c r="F450" s="20"/>
      <c r="G450" s="20"/>
    </row>
    <row r="451" spans="1:7" ht="12.75">
      <c r="A451" s="20"/>
      <c r="B451" s="20"/>
      <c r="C451" s="20"/>
      <c r="D451" s="20"/>
      <c r="E451" s="20"/>
      <c r="F451" s="20"/>
      <c r="G451" s="20"/>
    </row>
    <row r="452" spans="1:7" ht="12.75">
      <c r="A452" s="20"/>
      <c r="B452" s="20"/>
      <c r="C452" s="20"/>
      <c r="D452" s="20"/>
      <c r="E452" s="20"/>
      <c r="F452" s="20"/>
      <c r="G452" s="20"/>
    </row>
    <row r="453" spans="1:7" ht="12.75">
      <c r="A453" s="20"/>
      <c r="B453" s="20"/>
      <c r="C453" s="20"/>
      <c r="D453" s="20"/>
      <c r="E453" s="20"/>
      <c r="F453" s="20"/>
      <c r="G453" s="20"/>
    </row>
    <row r="454" spans="1:7" ht="12.75">
      <c r="A454" s="20"/>
      <c r="B454" s="20"/>
      <c r="C454" s="20"/>
      <c r="D454" s="20"/>
      <c r="E454" s="20"/>
      <c r="F454" s="20"/>
      <c r="G454" s="20"/>
    </row>
    <row r="455" spans="1:7" ht="12.75">
      <c r="A455" s="20"/>
      <c r="B455" s="20"/>
      <c r="C455" s="20"/>
      <c r="D455" s="20"/>
      <c r="E455" s="20"/>
      <c r="F455" s="20"/>
      <c r="G455" s="20"/>
    </row>
    <row r="456" spans="1:7" ht="12.75">
      <c r="A456" s="20"/>
      <c r="B456" s="20"/>
      <c r="C456" s="20"/>
      <c r="D456" s="20"/>
      <c r="E456" s="20"/>
      <c r="F456" s="20"/>
      <c r="G456" s="20"/>
    </row>
    <row r="457" spans="1:7" ht="12.75">
      <c r="A457" s="20"/>
      <c r="B457" s="20"/>
      <c r="C457" s="20"/>
      <c r="D457" s="20"/>
      <c r="E457" s="20"/>
      <c r="F457" s="20"/>
      <c r="G457" s="20"/>
    </row>
    <row r="458" spans="1:7" ht="12.75">
      <c r="A458" s="20"/>
      <c r="B458" s="20"/>
      <c r="C458" s="20"/>
      <c r="D458" s="20"/>
      <c r="E458" s="20"/>
      <c r="F458" s="20"/>
      <c r="G458" s="20"/>
    </row>
    <row r="459" spans="1:7" ht="12.75">
      <c r="A459" s="20"/>
      <c r="B459" s="20"/>
      <c r="C459" s="20"/>
      <c r="D459" s="20"/>
      <c r="E459" s="20"/>
      <c r="F459" s="20"/>
      <c r="G459" s="20"/>
    </row>
    <row r="460" spans="1:7" ht="12.75">
      <c r="A460" s="20"/>
      <c r="B460" s="20"/>
      <c r="C460" s="20"/>
      <c r="D460" s="20"/>
      <c r="E460" s="20"/>
      <c r="F460" s="20"/>
      <c r="G460" s="20"/>
    </row>
    <row r="461" spans="1:7" ht="12.75">
      <c r="A461" s="20"/>
      <c r="B461" s="20"/>
      <c r="C461" s="20"/>
      <c r="D461" s="20"/>
      <c r="E461" s="20"/>
      <c r="F461" s="20"/>
      <c r="G461" s="20"/>
    </row>
    <row r="462" spans="1:7" ht="12.75">
      <c r="A462" s="20"/>
      <c r="B462" s="20"/>
      <c r="C462" s="20"/>
      <c r="D462" s="20"/>
      <c r="E462" s="20"/>
      <c r="F462" s="20"/>
      <c r="G462" s="20"/>
    </row>
    <row r="463" spans="1:7" ht="12.75">
      <c r="A463" s="20"/>
      <c r="B463" s="20"/>
      <c r="C463" s="20"/>
      <c r="D463" s="20"/>
      <c r="E463" s="20"/>
      <c r="F463" s="20"/>
      <c r="G463" s="20"/>
    </row>
    <row r="464" spans="1:7" ht="12.75">
      <c r="A464" s="20"/>
      <c r="B464" s="20"/>
      <c r="C464" s="20"/>
      <c r="D464" s="20"/>
      <c r="E464" s="20"/>
      <c r="F464" s="20"/>
      <c r="G464" s="20"/>
    </row>
    <row r="465" spans="1:7" ht="12.75">
      <c r="A465" s="20"/>
      <c r="B465" s="20"/>
      <c r="C465" s="20"/>
      <c r="D465" s="20"/>
      <c r="E465" s="20"/>
      <c r="F465" s="20"/>
      <c r="G465" s="20"/>
    </row>
    <row r="466" spans="1:7" ht="12.75">
      <c r="A466" s="20"/>
      <c r="B466" s="20"/>
      <c r="C466" s="20"/>
      <c r="D466" s="20"/>
      <c r="E466" s="20"/>
      <c r="F466" s="20"/>
      <c r="G466" s="20"/>
    </row>
    <row r="467" spans="1:7" ht="12.75">
      <c r="A467" s="20"/>
      <c r="B467" s="20"/>
      <c r="C467" s="20"/>
      <c r="D467" s="20"/>
      <c r="E467" s="20"/>
      <c r="F467" s="20"/>
      <c r="G467" s="20"/>
    </row>
    <row r="468" spans="1:7" ht="12.75">
      <c r="A468" s="20"/>
      <c r="B468" s="20"/>
      <c r="C468" s="20"/>
      <c r="D468" s="20"/>
      <c r="E468" s="20"/>
      <c r="F468" s="20"/>
      <c r="G468" s="20"/>
    </row>
    <row r="469" spans="1:7" ht="12.75">
      <c r="A469" s="20"/>
      <c r="B469" s="20"/>
      <c r="C469" s="20"/>
      <c r="D469" s="20"/>
      <c r="E469" s="20"/>
      <c r="F469" s="20"/>
      <c r="G469" s="20"/>
    </row>
    <row r="470" spans="1:7" ht="12.75">
      <c r="A470" s="20"/>
      <c r="B470" s="20"/>
      <c r="C470" s="20"/>
      <c r="D470" s="20"/>
      <c r="E470" s="20"/>
      <c r="F470" s="20"/>
      <c r="G470" s="20"/>
    </row>
    <row r="471" spans="1:7" ht="12.75">
      <c r="A471" s="20"/>
      <c r="B471" s="20"/>
      <c r="C471" s="20"/>
      <c r="D471" s="20"/>
      <c r="E471" s="20"/>
      <c r="F471" s="20"/>
      <c r="G471" s="20"/>
    </row>
    <row r="472" spans="1:7" ht="12.75">
      <c r="A472" s="20"/>
      <c r="B472" s="20"/>
      <c r="C472" s="20"/>
      <c r="D472" s="20"/>
      <c r="E472" s="20"/>
      <c r="F472" s="20"/>
      <c r="G472" s="20"/>
    </row>
    <row r="473" spans="1:7" ht="12.75">
      <c r="A473" s="20"/>
      <c r="B473" s="20"/>
      <c r="C473" s="20"/>
      <c r="D473" s="20"/>
      <c r="E473" s="20"/>
      <c r="F473" s="20"/>
      <c r="G473" s="20"/>
    </row>
    <row r="474" spans="1:7" ht="12.75">
      <c r="A474" s="20"/>
      <c r="B474" s="20"/>
      <c r="C474" s="20"/>
      <c r="D474" s="20"/>
      <c r="E474" s="20"/>
      <c r="F474" s="20"/>
      <c r="G474" s="20"/>
    </row>
    <row r="475" spans="1:7" ht="12.75">
      <c r="A475" s="20"/>
      <c r="B475" s="20"/>
      <c r="C475" s="20"/>
      <c r="D475" s="20"/>
      <c r="E475" s="20"/>
      <c r="F475" s="20"/>
      <c r="G475" s="20"/>
    </row>
    <row r="476" spans="1:7" ht="12.75">
      <c r="A476" s="20"/>
      <c r="B476" s="20"/>
      <c r="C476" s="20"/>
      <c r="D476" s="20"/>
      <c r="E476" s="20"/>
      <c r="F476" s="20"/>
      <c r="G476" s="20"/>
    </row>
    <row r="477" spans="1:7" ht="12.75">
      <c r="A477" s="20"/>
      <c r="B477" s="20"/>
      <c r="C477" s="20"/>
      <c r="D477" s="20"/>
      <c r="E477" s="20"/>
      <c r="F477" s="20"/>
      <c r="G477" s="20"/>
    </row>
    <row r="478" spans="1:7" ht="12.75">
      <c r="A478" s="20"/>
      <c r="B478" s="20"/>
      <c r="C478" s="20"/>
      <c r="D478" s="20"/>
      <c r="E478" s="20"/>
      <c r="F478" s="20"/>
      <c r="G478" s="20"/>
    </row>
    <row r="479" spans="1:7" ht="12.75">
      <c r="A479" s="20"/>
      <c r="B479" s="20"/>
      <c r="C479" s="20"/>
      <c r="D479" s="20"/>
      <c r="E479" s="20"/>
      <c r="F479" s="20"/>
      <c r="G479" s="20"/>
    </row>
    <row r="480" spans="1:7" ht="12.75">
      <c r="A480" s="20"/>
      <c r="B480" s="20"/>
      <c r="C480" s="20"/>
      <c r="D480" s="20"/>
      <c r="E480" s="20"/>
      <c r="F480" s="20"/>
      <c r="G480" s="20"/>
    </row>
    <row r="481" spans="1:7" ht="12.75">
      <c r="A481" s="20"/>
      <c r="B481" s="20"/>
      <c r="C481" s="20"/>
      <c r="D481" s="20"/>
      <c r="E481" s="20"/>
      <c r="F481" s="20"/>
      <c r="G481" s="20"/>
    </row>
    <row r="482" spans="1:7" ht="12.75">
      <c r="A482" s="20"/>
      <c r="B482" s="20"/>
      <c r="C482" s="20"/>
      <c r="D482" s="20"/>
      <c r="E482" s="20"/>
      <c r="F482" s="20"/>
      <c r="G482" s="20"/>
    </row>
    <row r="483" spans="1:7" ht="12.75">
      <c r="A483" s="20"/>
      <c r="B483" s="20"/>
      <c r="C483" s="20"/>
      <c r="D483" s="20"/>
      <c r="E483" s="20"/>
      <c r="F483" s="20"/>
      <c r="G483" s="20"/>
    </row>
    <row r="484" spans="1:7" ht="12.75">
      <c r="A484" s="20"/>
      <c r="B484" s="20"/>
      <c r="C484" s="20"/>
      <c r="D484" s="20"/>
      <c r="E484" s="20"/>
      <c r="F484" s="20"/>
      <c r="G484" s="20"/>
    </row>
    <row r="485" spans="1:7" ht="12.75">
      <c r="A485" s="20"/>
      <c r="B485" s="20"/>
      <c r="C485" s="20"/>
      <c r="D485" s="20"/>
      <c r="E485" s="20"/>
      <c r="F485" s="20"/>
      <c r="G485" s="20"/>
    </row>
    <row r="486" spans="1:7" ht="12.75">
      <c r="A486" s="20"/>
      <c r="B486" s="20"/>
      <c r="C486" s="20"/>
      <c r="D486" s="20"/>
      <c r="E486" s="20"/>
      <c r="F486" s="20"/>
      <c r="G486" s="20"/>
    </row>
    <row r="487" spans="1:7" ht="12.75">
      <c r="A487" s="20"/>
      <c r="B487" s="20"/>
      <c r="C487" s="20"/>
      <c r="D487" s="20"/>
      <c r="E487" s="20"/>
      <c r="F487" s="20"/>
      <c r="G487" s="20"/>
    </row>
    <row r="488" spans="1:7" ht="12.75">
      <c r="A488" s="20"/>
      <c r="B488" s="20"/>
      <c r="C488" s="20"/>
      <c r="D488" s="20"/>
      <c r="E488" s="20"/>
      <c r="F488" s="20"/>
      <c r="G488" s="20"/>
    </row>
    <row r="489" spans="1:7" ht="12.75">
      <c r="A489" s="20"/>
      <c r="B489" s="20"/>
      <c r="C489" s="20"/>
      <c r="D489" s="20"/>
      <c r="E489" s="20"/>
      <c r="F489" s="20"/>
      <c r="G489" s="20"/>
    </row>
    <row r="490" spans="1:7" ht="12.75">
      <c r="A490" s="20"/>
      <c r="B490" s="20"/>
      <c r="C490" s="20"/>
      <c r="D490" s="20"/>
      <c r="E490" s="20"/>
      <c r="F490" s="20"/>
      <c r="G490" s="20"/>
    </row>
    <row r="491" spans="1:7" ht="12.75">
      <c r="A491" s="20"/>
      <c r="B491" s="20"/>
      <c r="C491" s="20"/>
      <c r="D491" s="20"/>
      <c r="E491" s="20"/>
      <c r="F491" s="20"/>
      <c r="G491" s="20"/>
    </row>
    <row r="492" spans="1:7" ht="12.75">
      <c r="A492" s="20"/>
      <c r="B492" s="20"/>
      <c r="C492" s="20"/>
      <c r="D492" s="20"/>
      <c r="E492" s="20"/>
      <c r="F492" s="20"/>
      <c r="G492" s="20"/>
    </row>
    <row r="493" spans="1:7" ht="12.75">
      <c r="A493" s="20"/>
      <c r="B493" s="20"/>
      <c r="C493" s="20"/>
      <c r="D493" s="20"/>
      <c r="E493" s="20"/>
      <c r="F493" s="20"/>
      <c r="G493" s="20"/>
    </row>
    <row r="494" spans="1:7" ht="12.75">
      <c r="A494" s="20"/>
      <c r="B494" s="20"/>
      <c r="C494" s="20"/>
      <c r="D494" s="20"/>
      <c r="E494" s="20"/>
      <c r="F494" s="20"/>
      <c r="G494" s="20"/>
    </row>
    <row r="495" spans="1:7" ht="12.75">
      <c r="A495" s="20"/>
      <c r="B495" s="20"/>
      <c r="C495" s="20"/>
      <c r="D495" s="20"/>
      <c r="E495" s="20"/>
      <c r="F495" s="20"/>
      <c r="G495" s="20"/>
    </row>
    <row r="496" spans="1:7" ht="12.75">
      <c r="A496" s="20"/>
      <c r="B496" s="20"/>
      <c r="C496" s="20"/>
      <c r="D496" s="20"/>
      <c r="E496" s="20"/>
      <c r="F496" s="20"/>
      <c r="G496" s="20"/>
    </row>
    <row r="497" spans="1:7" ht="12.75">
      <c r="A497" s="20"/>
      <c r="B497" s="20"/>
      <c r="C497" s="20"/>
      <c r="D497" s="20"/>
      <c r="E497" s="20"/>
      <c r="F497" s="20"/>
      <c r="G497" s="20"/>
    </row>
    <row r="498" spans="1:7" ht="12.75">
      <c r="A498" s="20"/>
      <c r="B498" s="20"/>
      <c r="C498" s="20"/>
      <c r="D498" s="20"/>
      <c r="E498" s="20"/>
      <c r="F498" s="20"/>
      <c r="G498" s="20"/>
    </row>
    <row r="499" spans="1:7" ht="12.75">
      <c r="A499" s="20"/>
      <c r="B499" s="20"/>
      <c r="C499" s="20"/>
      <c r="D499" s="20"/>
      <c r="E499" s="20"/>
      <c r="F499" s="20"/>
      <c r="G499" s="20"/>
    </row>
    <row r="500" spans="1:7" ht="12.75">
      <c r="A500" s="20"/>
      <c r="B500" s="20"/>
      <c r="C500" s="20"/>
      <c r="D500" s="20"/>
      <c r="E500" s="20"/>
      <c r="F500" s="20"/>
      <c r="G500" s="20"/>
    </row>
    <row r="501" spans="1:7" ht="12.75">
      <c r="A501" s="20"/>
      <c r="B501" s="20"/>
      <c r="C501" s="20"/>
      <c r="D501" s="20"/>
      <c r="E501" s="20"/>
      <c r="F501" s="20"/>
      <c r="G501" s="20"/>
    </row>
    <row r="502" spans="1:7" ht="12.75">
      <c r="A502" s="20"/>
      <c r="B502" s="20"/>
      <c r="C502" s="20"/>
      <c r="D502" s="20"/>
      <c r="E502" s="20"/>
      <c r="F502" s="20"/>
      <c r="G502" s="20"/>
    </row>
    <row r="503" spans="1:7" ht="12.75">
      <c r="A503" s="20"/>
      <c r="B503" s="20"/>
      <c r="C503" s="20"/>
      <c r="D503" s="20"/>
      <c r="E503" s="20"/>
      <c r="F503" s="20"/>
      <c r="G503" s="20"/>
    </row>
    <row r="504" spans="1:7" ht="12.75">
      <c r="A504" s="20"/>
      <c r="B504" s="20"/>
      <c r="C504" s="20"/>
      <c r="D504" s="20"/>
      <c r="E504" s="20"/>
      <c r="F504" s="20"/>
      <c r="G504" s="20"/>
    </row>
    <row r="505" spans="1:7" ht="12.75">
      <c r="A505" s="20"/>
      <c r="B505" s="20"/>
      <c r="C505" s="20"/>
      <c r="D505" s="20"/>
      <c r="E505" s="20"/>
      <c r="F505" s="20"/>
      <c r="G505" s="20"/>
    </row>
    <row r="506" spans="1:7" ht="12.75">
      <c r="A506" s="20"/>
      <c r="B506" s="20"/>
      <c r="C506" s="20"/>
      <c r="D506" s="20"/>
      <c r="E506" s="20"/>
      <c r="F506" s="20"/>
      <c r="G506" s="20"/>
    </row>
    <row r="507" spans="1:7" ht="12.75">
      <c r="A507" s="20"/>
      <c r="B507" s="20"/>
      <c r="C507" s="20"/>
      <c r="D507" s="20"/>
      <c r="E507" s="20"/>
      <c r="F507" s="20"/>
      <c r="G507" s="20"/>
    </row>
    <row r="508" spans="1:7" ht="12.75">
      <c r="A508" s="20"/>
      <c r="B508" s="20"/>
      <c r="C508" s="20"/>
      <c r="D508" s="20"/>
      <c r="E508" s="20"/>
      <c r="F508" s="20"/>
      <c r="G508" s="20"/>
    </row>
    <row r="509" spans="1:7" ht="12.75">
      <c r="A509" s="20"/>
      <c r="B509" s="20"/>
      <c r="C509" s="20"/>
      <c r="D509" s="20"/>
      <c r="E509" s="20"/>
      <c r="F509" s="20"/>
      <c r="G509" s="20"/>
    </row>
    <row r="510" spans="1:7" ht="12.75">
      <c r="A510" s="20"/>
      <c r="B510" s="20"/>
      <c r="C510" s="20"/>
      <c r="D510" s="20"/>
      <c r="E510" s="20"/>
      <c r="F510" s="20"/>
      <c r="G510" s="20"/>
    </row>
    <row r="511" spans="1:7" ht="12.75">
      <c r="A511" s="20"/>
      <c r="B511" s="20"/>
      <c r="C511" s="20"/>
      <c r="D511" s="20"/>
      <c r="E511" s="20"/>
      <c r="F511" s="20"/>
      <c r="G511" s="20"/>
    </row>
    <row r="512" spans="1:7" ht="12.75">
      <c r="A512" s="20"/>
      <c r="B512" s="20"/>
      <c r="C512" s="20"/>
      <c r="D512" s="20"/>
      <c r="E512" s="20"/>
      <c r="F512" s="20"/>
      <c r="G512" s="20"/>
    </row>
    <row r="513" spans="1:7" ht="12.75">
      <c r="A513" s="20"/>
      <c r="B513" s="20"/>
      <c r="C513" s="20"/>
      <c r="D513" s="20"/>
      <c r="E513" s="20"/>
      <c r="F513" s="20"/>
      <c r="G513" s="20"/>
    </row>
    <row r="514" spans="1:7" ht="12.75">
      <c r="A514" s="20"/>
      <c r="B514" s="20"/>
      <c r="C514" s="20"/>
      <c r="D514" s="20"/>
      <c r="E514" s="20"/>
      <c r="F514" s="20"/>
      <c r="G514" s="20"/>
    </row>
    <row r="515" spans="1:7" ht="12.75">
      <c r="A515" s="20"/>
      <c r="B515" s="20"/>
      <c r="C515" s="20"/>
      <c r="D515" s="20"/>
      <c r="E515" s="20"/>
      <c r="F515" s="20"/>
      <c r="G515" s="20"/>
    </row>
    <row r="516" spans="1:7" ht="12.75">
      <c r="A516" s="20"/>
      <c r="B516" s="20"/>
      <c r="C516" s="20"/>
      <c r="D516" s="20"/>
      <c r="E516" s="20"/>
      <c r="F516" s="20"/>
      <c r="G516" s="20"/>
    </row>
    <row r="517" spans="1:7" ht="12.75">
      <c r="A517" s="20"/>
      <c r="B517" s="20"/>
      <c r="C517" s="20"/>
      <c r="D517" s="20"/>
      <c r="E517" s="20"/>
      <c r="F517" s="20"/>
      <c r="G517" s="20"/>
    </row>
    <row r="518" spans="1:7" ht="12.75">
      <c r="A518" s="20"/>
      <c r="B518" s="20"/>
      <c r="C518" s="20"/>
      <c r="D518" s="20"/>
      <c r="E518" s="20"/>
      <c r="F518" s="20"/>
      <c r="G518" s="20"/>
    </row>
    <row r="519" spans="1:7" ht="12.75">
      <c r="A519" s="20"/>
      <c r="B519" s="20"/>
      <c r="C519" s="20"/>
      <c r="D519" s="20"/>
      <c r="E519" s="20"/>
      <c r="F519" s="20"/>
      <c r="G519" s="20"/>
    </row>
    <row r="520" spans="1:7" ht="12.75">
      <c r="A520" s="20"/>
      <c r="B520" s="20"/>
      <c r="C520" s="20"/>
      <c r="D520" s="20"/>
      <c r="E520" s="20"/>
      <c r="F520" s="20"/>
      <c r="G520" s="20"/>
    </row>
    <row r="521" spans="1:7" ht="12.75">
      <c r="A521" s="20"/>
      <c r="B521" s="20"/>
      <c r="C521" s="20"/>
      <c r="D521" s="20"/>
      <c r="E521" s="20"/>
      <c r="F521" s="20"/>
      <c r="G521" s="20"/>
    </row>
    <row r="522" spans="1:7" ht="12.75">
      <c r="A522" s="20"/>
      <c r="B522" s="20"/>
      <c r="C522" s="20"/>
      <c r="D522" s="20"/>
      <c r="E522" s="20"/>
      <c r="F522" s="20"/>
      <c r="G522" s="20"/>
    </row>
    <row r="523" spans="1:7" ht="12.75">
      <c r="A523" s="20"/>
      <c r="B523" s="20"/>
      <c r="C523" s="20"/>
      <c r="D523" s="20"/>
      <c r="E523" s="20"/>
      <c r="F523" s="20"/>
      <c r="G523" s="20"/>
    </row>
    <row r="524" spans="1:7" ht="12.75">
      <c r="A524" s="20"/>
      <c r="B524" s="20"/>
      <c r="C524" s="20"/>
      <c r="D524" s="20"/>
      <c r="E524" s="20"/>
      <c r="F524" s="20"/>
      <c r="G524" s="20"/>
    </row>
    <row r="525" spans="1:7" ht="12.75">
      <c r="A525" s="20"/>
      <c r="B525" s="20"/>
      <c r="C525" s="20"/>
      <c r="D525" s="20"/>
      <c r="E525" s="20"/>
      <c r="F525" s="20"/>
      <c r="G525" s="20"/>
    </row>
    <row r="526" spans="1:7" ht="12.75">
      <c r="A526" s="20"/>
      <c r="B526" s="20"/>
      <c r="C526" s="20"/>
      <c r="D526" s="20"/>
      <c r="E526" s="20"/>
      <c r="F526" s="20"/>
      <c r="G526" s="20"/>
    </row>
    <row r="527" spans="1:7" ht="12.75">
      <c r="A527" s="20"/>
      <c r="B527" s="20"/>
      <c r="C527" s="20"/>
      <c r="D527" s="20"/>
      <c r="E527" s="20"/>
      <c r="F527" s="20"/>
      <c r="G527" s="20"/>
    </row>
    <row r="528" spans="1:7" ht="12.75">
      <c r="A528" s="20"/>
      <c r="B528" s="20"/>
      <c r="C528" s="20"/>
      <c r="D528" s="20"/>
      <c r="E528" s="20"/>
      <c r="F528" s="20"/>
      <c r="G528" s="20"/>
    </row>
    <row r="529" spans="1:7" ht="12.75">
      <c r="A529" s="20"/>
      <c r="B529" s="20"/>
      <c r="C529" s="20"/>
      <c r="D529" s="20"/>
      <c r="E529" s="20"/>
      <c r="F529" s="20"/>
      <c r="G529" s="20"/>
    </row>
    <row r="530" spans="1:7" ht="12.75">
      <c r="A530" s="20"/>
      <c r="B530" s="20"/>
      <c r="C530" s="20"/>
      <c r="D530" s="20"/>
      <c r="E530" s="20"/>
      <c r="F530" s="20"/>
      <c r="G530" s="20"/>
    </row>
    <row r="531" spans="1:7" ht="12.75">
      <c r="A531" s="20"/>
      <c r="B531" s="20"/>
      <c r="C531" s="20"/>
      <c r="D531" s="20"/>
      <c r="E531" s="20"/>
      <c r="F531" s="20"/>
      <c r="G531" s="20"/>
    </row>
    <row r="532" spans="1:7" ht="12.75">
      <c r="A532" s="20"/>
      <c r="B532" s="20"/>
      <c r="C532" s="20"/>
      <c r="D532" s="20"/>
      <c r="E532" s="20"/>
      <c r="F532" s="20"/>
      <c r="G532" s="20"/>
    </row>
    <row r="533" spans="1:7" ht="12.75">
      <c r="A533" s="20"/>
      <c r="B533" s="20"/>
      <c r="C533" s="20"/>
      <c r="D533" s="20"/>
      <c r="E533" s="20"/>
      <c r="F533" s="20"/>
      <c r="G533" s="20"/>
    </row>
    <row r="534" spans="1:7" ht="12.75">
      <c r="A534" s="20"/>
      <c r="B534" s="20"/>
      <c r="C534" s="20"/>
      <c r="D534" s="20"/>
      <c r="E534" s="20"/>
      <c r="F534" s="20"/>
      <c r="G534" s="20"/>
    </row>
    <row r="535" spans="1:7" ht="12.75">
      <c r="A535" s="20"/>
      <c r="B535" s="20"/>
      <c r="C535" s="20"/>
      <c r="D535" s="20"/>
      <c r="E535" s="20"/>
      <c r="F535" s="20"/>
      <c r="G535" s="20"/>
    </row>
    <row r="536" spans="1:7" ht="12.75">
      <c r="A536" s="20"/>
      <c r="B536" s="20"/>
      <c r="C536" s="20"/>
      <c r="D536" s="20"/>
      <c r="E536" s="20"/>
      <c r="F536" s="20"/>
      <c r="G536" s="20"/>
    </row>
    <row r="537" spans="1:7" ht="12.75">
      <c r="A537" s="20"/>
      <c r="B537" s="20"/>
      <c r="C537" s="20"/>
      <c r="D537" s="20"/>
      <c r="E537" s="20"/>
      <c r="F537" s="20"/>
      <c r="G537" s="20"/>
    </row>
    <row r="538" spans="1:7" ht="12.75">
      <c r="A538" s="20"/>
      <c r="B538" s="20"/>
      <c r="C538" s="20"/>
      <c r="D538" s="20"/>
      <c r="E538" s="20"/>
      <c r="F538" s="20"/>
      <c r="G538" s="20"/>
    </row>
    <row r="539" spans="1:7" ht="12.75">
      <c r="A539" s="20"/>
      <c r="B539" s="20"/>
      <c r="C539" s="20"/>
      <c r="D539" s="20"/>
      <c r="E539" s="20"/>
      <c r="F539" s="20"/>
      <c r="G539" s="20"/>
    </row>
    <row r="540" spans="1:7" ht="12.75">
      <c r="A540" s="20"/>
      <c r="B540" s="20"/>
      <c r="C540" s="20"/>
      <c r="D540" s="20"/>
      <c r="E540" s="20"/>
      <c r="F540" s="20"/>
      <c r="G540" s="20"/>
    </row>
    <row r="541" spans="1:7" ht="12.75">
      <c r="A541" s="20"/>
      <c r="B541" s="20"/>
      <c r="C541" s="20"/>
      <c r="D541" s="20"/>
      <c r="E541" s="20"/>
      <c r="F541" s="20"/>
      <c r="G541" s="20"/>
    </row>
    <row r="542" spans="1:7" ht="12.75">
      <c r="A542" s="20"/>
      <c r="B542" s="20"/>
      <c r="C542" s="20"/>
      <c r="D542" s="20"/>
      <c r="E542" s="20"/>
      <c r="F542" s="20"/>
      <c r="G542" s="20"/>
    </row>
    <row r="543" spans="1:7" ht="12.75">
      <c r="A543" s="20"/>
      <c r="B543" s="20"/>
      <c r="C543" s="20"/>
      <c r="D543" s="20"/>
      <c r="E543" s="20"/>
      <c r="F543" s="20"/>
      <c r="G543" s="20"/>
    </row>
    <row r="544" spans="1:7" ht="12.75">
      <c r="A544" s="20"/>
      <c r="B544" s="20"/>
      <c r="C544" s="20"/>
      <c r="D544" s="20"/>
      <c r="E544" s="20"/>
      <c r="F544" s="20"/>
      <c r="G544" s="20"/>
    </row>
    <row r="545" spans="1:7" ht="12.75">
      <c r="A545" s="20"/>
      <c r="B545" s="20"/>
      <c r="C545" s="20"/>
      <c r="D545" s="20"/>
      <c r="E545" s="20"/>
      <c r="F545" s="20"/>
      <c r="G545" s="20"/>
    </row>
    <row r="546" spans="1:7" ht="12.75">
      <c r="A546" s="20"/>
      <c r="B546" s="20"/>
      <c r="C546" s="20"/>
      <c r="D546" s="20"/>
      <c r="E546" s="20"/>
      <c r="F546" s="20"/>
      <c r="G546" s="20"/>
    </row>
    <row r="547" spans="1:7" ht="12.75">
      <c r="A547" s="20"/>
      <c r="B547" s="20"/>
      <c r="C547" s="20"/>
      <c r="D547" s="20"/>
      <c r="E547" s="20"/>
      <c r="F547" s="20"/>
      <c r="G547" s="20"/>
    </row>
    <row r="548" spans="1:7" ht="12.75">
      <c r="A548" s="20"/>
      <c r="B548" s="20"/>
      <c r="C548" s="20"/>
      <c r="D548" s="20"/>
      <c r="E548" s="20"/>
      <c r="F548" s="20"/>
      <c r="G548" s="20"/>
    </row>
    <row r="549" spans="1:7" ht="12.75">
      <c r="A549" s="20"/>
      <c r="B549" s="20"/>
      <c r="C549" s="20"/>
      <c r="D549" s="20"/>
      <c r="E549" s="20"/>
      <c r="F549" s="20"/>
      <c r="G549" s="20"/>
    </row>
    <row r="550" spans="1:7" ht="12.75">
      <c r="A550" s="20"/>
      <c r="B550" s="20"/>
      <c r="C550" s="20"/>
      <c r="D550" s="20"/>
      <c r="E550" s="20"/>
      <c r="F550" s="20"/>
      <c r="G550" s="20"/>
    </row>
    <row r="551" spans="1:7" ht="12.75">
      <c r="A551" s="20"/>
      <c r="B551" s="20"/>
      <c r="C551" s="20"/>
      <c r="D551" s="20"/>
      <c r="E551" s="20"/>
      <c r="F551" s="20"/>
      <c r="G551" s="20"/>
    </row>
    <row r="552" spans="1:7" ht="12.75">
      <c r="A552" s="20"/>
      <c r="B552" s="20"/>
      <c r="C552" s="20"/>
      <c r="D552" s="20"/>
      <c r="E552" s="20"/>
      <c r="F552" s="20"/>
      <c r="G552" s="20"/>
    </row>
    <row r="553" spans="1:7" ht="12.75">
      <c r="A553" s="20"/>
      <c r="B553" s="20"/>
      <c r="C553" s="20"/>
      <c r="D553" s="20"/>
      <c r="E553" s="20"/>
      <c r="F553" s="20"/>
      <c r="G553" s="20"/>
    </row>
    <row r="554" spans="1:7" ht="12.75">
      <c r="A554" s="20"/>
      <c r="B554" s="20"/>
      <c r="C554" s="20"/>
      <c r="D554" s="20"/>
      <c r="E554" s="20"/>
      <c r="F554" s="20"/>
      <c r="G554" s="20"/>
    </row>
    <row r="555" spans="1:7" ht="12.75">
      <c r="A555" s="20"/>
      <c r="B555" s="20"/>
      <c r="C555" s="20"/>
      <c r="D555" s="20"/>
      <c r="E555" s="20"/>
      <c r="F555" s="20"/>
      <c r="G555" s="20"/>
    </row>
    <row r="556" spans="1:7" ht="12.75">
      <c r="A556" s="20"/>
      <c r="B556" s="20"/>
      <c r="C556" s="20"/>
      <c r="D556" s="20"/>
      <c r="E556" s="20"/>
      <c r="F556" s="20"/>
      <c r="G556" s="20"/>
    </row>
    <row r="557" spans="1:7" ht="12.75">
      <c r="A557" s="20"/>
      <c r="B557" s="20"/>
      <c r="C557" s="20"/>
      <c r="D557" s="20"/>
      <c r="E557" s="20"/>
      <c r="F557" s="20"/>
      <c r="G557" s="20"/>
    </row>
    <row r="558" spans="1:7" ht="12.75">
      <c r="A558" s="20"/>
      <c r="B558" s="20"/>
      <c r="C558" s="20"/>
      <c r="D558" s="20"/>
      <c r="E558" s="20"/>
      <c r="F558" s="20"/>
      <c r="G558" s="20"/>
    </row>
    <row r="559" spans="1:7" ht="12.75">
      <c r="A559" s="20"/>
      <c r="B559" s="20"/>
      <c r="C559" s="20"/>
      <c r="D559" s="20"/>
      <c r="E559" s="20"/>
      <c r="F559" s="20"/>
      <c r="G559" s="20"/>
    </row>
    <row r="560" spans="1:7" ht="12.75">
      <c r="A560" s="20"/>
      <c r="B560" s="20"/>
      <c r="C560" s="20"/>
      <c r="D560" s="20"/>
      <c r="E560" s="20"/>
      <c r="F560" s="20"/>
      <c r="G560" s="20"/>
    </row>
    <row r="561" spans="1:7" ht="12.75">
      <c r="A561" s="20"/>
      <c r="B561" s="20"/>
      <c r="C561" s="20"/>
      <c r="D561" s="20"/>
      <c r="E561" s="20"/>
      <c r="F561" s="20"/>
      <c r="G561" s="20"/>
    </row>
    <row r="562" spans="1:7" ht="12.75">
      <c r="A562" s="20"/>
      <c r="B562" s="20"/>
      <c r="C562" s="20"/>
      <c r="D562" s="20"/>
      <c r="E562" s="20"/>
      <c r="F562" s="20"/>
      <c r="G562" s="20"/>
    </row>
    <row r="563" spans="1:7" ht="12.75">
      <c r="A563" s="20"/>
      <c r="B563" s="20"/>
      <c r="C563" s="20"/>
      <c r="D563" s="20"/>
      <c r="E563" s="20"/>
      <c r="F563" s="20"/>
      <c r="G563" s="20"/>
    </row>
    <row r="564" spans="1:7" ht="12.75">
      <c r="A564" s="20"/>
      <c r="B564" s="20"/>
      <c r="C564" s="20"/>
      <c r="D564" s="20"/>
      <c r="E564" s="20"/>
      <c r="F564" s="20"/>
      <c r="G564" s="20"/>
    </row>
    <row r="565" spans="1:7" ht="12.75">
      <c r="A565" s="20"/>
      <c r="B565" s="20"/>
      <c r="C565" s="20"/>
      <c r="D565" s="20"/>
      <c r="E565" s="20"/>
      <c r="F565" s="20"/>
      <c r="G565" s="20"/>
    </row>
    <row r="566" spans="1:7" ht="12.75">
      <c r="A566" s="20"/>
      <c r="B566" s="20"/>
      <c r="C566" s="20"/>
      <c r="D566" s="20"/>
      <c r="E566" s="20"/>
      <c r="F566" s="20"/>
      <c r="G566" s="20"/>
    </row>
    <row r="567" spans="1:7" ht="12.75">
      <c r="A567" s="20"/>
      <c r="B567" s="20"/>
      <c r="C567" s="20"/>
      <c r="D567" s="20"/>
      <c r="E567" s="20"/>
      <c r="F567" s="20"/>
      <c r="G567" s="20"/>
    </row>
    <row r="568" spans="1:7" ht="12.75">
      <c r="A568" s="20"/>
      <c r="B568" s="20"/>
      <c r="C568" s="20"/>
      <c r="D568" s="20"/>
      <c r="E568" s="20"/>
      <c r="F568" s="20"/>
      <c r="G568" s="20"/>
    </row>
    <row r="569" spans="1:7" ht="12.75">
      <c r="A569" s="20"/>
      <c r="B569" s="20"/>
      <c r="C569" s="20"/>
      <c r="D569" s="20"/>
      <c r="E569" s="20"/>
      <c r="F569" s="20"/>
      <c r="G569" s="20"/>
    </row>
    <row r="570" spans="1:7" ht="12.75">
      <c r="A570" s="20"/>
      <c r="B570" s="20"/>
      <c r="C570" s="20"/>
      <c r="D570" s="20"/>
      <c r="E570" s="20"/>
      <c r="F570" s="20"/>
      <c r="G570" s="20"/>
    </row>
  </sheetData>
  <sheetProtection password="EF65" sheet="1" objects="1" scenarios="1"/>
  <mergeCells count="38">
    <mergeCell ref="A38:G38"/>
    <mergeCell ref="A39:G39"/>
    <mergeCell ref="A1:G1"/>
    <mergeCell ref="A44:G44"/>
    <mergeCell ref="A8:G8"/>
    <mergeCell ref="D29:E30"/>
    <mergeCell ref="D31:E32"/>
    <mergeCell ref="D35:E36"/>
    <mergeCell ref="D33:E34"/>
    <mergeCell ref="D28:E28"/>
    <mergeCell ref="A55:G55"/>
    <mergeCell ref="A56:G56"/>
    <mergeCell ref="A49:G49"/>
    <mergeCell ref="A11:A12"/>
    <mergeCell ref="E42:G42"/>
    <mergeCell ref="A24:G24"/>
    <mergeCell ref="A29:A30"/>
    <mergeCell ref="A31:A32"/>
    <mergeCell ref="A33:A34"/>
    <mergeCell ref="A35:A36"/>
    <mergeCell ref="D15:E15"/>
    <mergeCell ref="D27:E27"/>
    <mergeCell ref="D10:E10"/>
    <mergeCell ref="F10:G10"/>
    <mergeCell ref="D25:G25"/>
    <mergeCell ref="D26:E26"/>
    <mergeCell ref="F26:G26"/>
    <mergeCell ref="D13:E13"/>
    <mergeCell ref="D11:E12"/>
    <mergeCell ref="D14:E14"/>
    <mergeCell ref="D2:G2"/>
    <mergeCell ref="D3:E3"/>
    <mergeCell ref="F3:G3"/>
    <mergeCell ref="D9:G9"/>
    <mergeCell ref="D4:E4"/>
    <mergeCell ref="D5:E5"/>
    <mergeCell ref="D6:E6"/>
    <mergeCell ref="D7:E7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Stepan</cp:lastModifiedBy>
  <cp:lastPrinted>2001-01-11T21:31:14Z</cp:lastPrinted>
  <dcterms:created xsi:type="dcterms:W3CDTF">2000-01-30T17:10:20Z</dcterms:created>
  <dcterms:modified xsi:type="dcterms:W3CDTF">2001-08-14T12:49:37Z</dcterms:modified>
  <cp:category/>
  <cp:version/>
  <cp:contentType/>
  <cp:contentStatus/>
</cp:coreProperties>
</file>