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'List1'!$A$1:$G$41</definedName>
    <definedName name="_xlnm.Print_Area" localSheetId="1">'List2'!$A$1:$I$40</definedName>
  </definedNames>
  <calcPr fullCalcOnLoad="1"/>
</workbook>
</file>

<file path=xl/sharedStrings.xml><?xml version="1.0" encoding="utf-8"?>
<sst xmlns="http://schemas.openxmlformats.org/spreadsheetml/2006/main" count="88" uniqueCount="85">
  <si>
    <t xml:space="preserve">              za zdaňovací období : měsíc</t>
  </si>
  <si>
    <t>XXX</t>
  </si>
  <si>
    <t>čtvrtletí</t>
  </si>
  <si>
    <t>Datum</t>
  </si>
  <si>
    <t>Podpis</t>
  </si>
  <si>
    <t>Daňové přiznání se předkládá nejpozději do 25 dnů po skončení zdaňovacího období.</t>
  </si>
  <si>
    <t>rok</t>
  </si>
  <si>
    <t xml:space="preserve">          otisk prezentačního razítka finančního úřadu</t>
  </si>
  <si>
    <t>P Ř I Z N Á N Í</t>
  </si>
  <si>
    <t>PROHLAŠUJI, ŽE VŠECHNY MNOU UVEDENÉ ÚDAJE V TOMTO PŘIZNÁNÍ JSOU PRAVDIVÉ A ÚPLNÉ.</t>
  </si>
  <si>
    <t xml:space="preserve">   k dani z přidané hodnoty</t>
  </si>
  <si>
    <t>I. Jestliže v období nedošlo k žádnému zdanitelnému plnění</t>
  </si>
  <si>
    <t xml:space="preserve">     ÚDAJE PRO VÝPOČET DANĚ</t>
  </si>
  <si>
    <t>Paragraf 20</t>
  </si>
  <si>
    <t>Daň na vstupu</t>
  </si>
  <si>
    <t>Daň na výstupu</t>
  </si>
  <si>
    <t>Koeficient dle § 20</t>
  </si>
  <si>
    <t>II. ODPOČET DANĚ PŘI ZMĚNĚ REŽIMU</t>
  </si>
  <si>
    <t>Upravený koeficient</t>
  </si>
  <si>
    <t>III. PŘIJATÁ ZDANITELNÁ PLNĚNÍ</t>
  </si>
  <si>
    <t>-z dovozu-režim dočasného použití</t>
  </si>
  <si>
    <t>Kontrola správnosti</t>
  </si>
  <si>
    <t>správně=1</t>
  </si>
  <si>
    <t>špatně=0</t>
  </si>
  <si>
    <t>z dovozu</t>
  </si>
  <si>
    <t>se sníženou sazbou daně</t>
  </si>
  <si>
    <t>se základní sazbou daně</t>
  </si>
  <si>
    <t>celkově</t>
  </si>
  <si>
    <t>z tuzemska</t>
  </si>
  <si>
    <t>řádek č. 16</t>
  </si>
  <si>
    <t>ODPOČET včetně promítnutí § 20</t>
  </si>
  <si>
    <t>řádek č. 17</t>
  </si>
  <si>
    <t>IV. USKUTEČNĚNÁ ZDANITELNÁ PLNĚNÍ</t>
  </si>
  <si>
    <t>řádek č. 18</t>
  </si>
  <si>
    <t>osvobozená</t>
  </si>
  <si>
    <t>řádek č. 19</t>
  </si>
  <si>
    <t>řádek č. 37</t>
  </si>
  <si>
    <t>řádek č. 38</t>
  </si>
  <si>
    <t>V. VYPOŘÁDÁNÍ</t>
  </si>
  <si>
    <t>VI. CELKOVÝ SOUČET</t>
  </si>
  <si>
    <t>VII.     VLASTNÍ DAŇOVÁ POVINNOST  ř.52 - ř.51</t>
  </si>
  <si>
    <t>NADMĚRNÝ ODPOČET  ř.51 - ř.52</t>
  </si>
  <si>
    <t>Přiznání sestavil</t>
  </si>
  <si>
    <t>telefon</t>
  </si>
  <si>
    <t>Finanční úřad přiznanou daň vyměřil/dodatečně vyměřil podle § 46 odst. 5 zákona ČNR č. 337/1992 Sb. o správě daní a poplatků</t>
  </si>
  <si>
    <t>ve znění pozdějších předpisů, dne</t>
  </si>
  <si>
    <t>ke dni</t>
  </si>
  <si>
    <t>Podpis oprávněného pracovníka</t>
  </si>
  <si>
    <t xml:space="preserve">   PROŠKRTNĚTE ( X )</t>
  </si>
  <si>
    <t>Finančnímu úřadu v, ve, pro</t>
  </si>
  <si>
    <t>Fyzická osoba :</t>
  </si>
  <si>
    <t>Příjmení</t>
  </si>
  <si>
    <t>Jméno</t>
  </si>
  <si>
    <t>Právnická osoba :</t>
  </si>
  <si>
    <t>Obchodní jméno</t>
  </si>
  <si>
    <t>Dodatek obchodního jména</t>
  </si>
  <si>
    <t>Adresa ( fyzické osoby ), sídlo ( právnické osoby )</t>
  </si>
  <si>
    <t>Osoba oprávněná k podpisu za daňový subjekt :</t>
  </si>
  <si>
    <t>Fyzická i právnická osoba :</t>
  </si>
  <si>
    <t>u právnické osoby : postavení vzhledem k právnické osobě</t>
  </si>
  <si>
    <t>razítka</t>
  </si>
  <si>
    <t>Otisk</t>
  </si>
  <si>
    <t>Než začnete vyplňovat tiskopis, přečtěte si, prosím, poučení.</t>
  </si>
  <si>
    <t>Daňové identifikační číslo</t>
  </si>
  <si>
    <t>Formulář zpracovala ASPEKT HM s.r.o., daňová a účetní kancelář, Přemyslova 20, Kralupy, tel. 0205 /721 436</t>
  </si>
  <si>
    <t>Mfin 5401 vzor č.10</t>
  </si>
  <si>
    <t>vývoz zboží, při kterém dochází ke změně vlastnického práva</t>
  </si>
  <si>
    <t>vývoz zboží, při kterém nedochází ke změně vlastnického práva</t>
  </si>
  <si>
    <t>vývoz služeb</t>
  </si>
  <si>
    <t>mezinárodní přeprava</t>
  </si>
  <si>
    <t>základ vrácené daně ( znížená sazba )</t>
  </si>
  <si>
    <t>základ vrácené daně ( základní sazba )</t>
  </si>
  <si>
    <t>základ daně se základní sazbou daně</t>
  </si>
  <si>
    <t>základ daně se sníženou sazbou daně</t>
  </si>
  <si>
    <t>32a</t>
  </si>
  <si>
    <t>35a</t>
  </si>
  <si>
    <t>36a</t>
  </si>
  <si>
    <t>37a</t>
  </si>
  <si>
    <t>38a</t>
  </si>
  <si>
    <t>Údaje v daňovém přiznání se uvedou zaokrouhlené na celé koruny.</t>
  </si>
  <si>
    <t>VÝPOČET DANĚ Z PŘIDANÉ HODNOTY</t>
  </si>
  <si>
    <t>řádek č. 37a</t>
  </si>
  <si>
    <t>řádek č. 38a</t>
  </si>
  <si>
    <t>příjmení</t>
  </si>
  <si>
    <t>jméno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</si>
</sst>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8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3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0" borderId="0" xfId="19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26.75390625" style="0" customWidth="1"/>
    <col min="2" max="2" width="6.875" style="0" customWidth="1"/>
    <col min="3" max="7" width="11.75390625" style="0" customWidth="1"/>
  </cols>
  <sheetData>
    <row r="1" spans="1:7" ht="15" customHeight="1">
      <c r="A1" s="81" t="s">
        <v>62</v>
      </c>
      <c r="B1" s="79"/>
      <c r="C1" s="79"/>
      <c r="D1" s="79"/>
      <c r="E1" s="79"/>
      <c r="F1" s="79"/>
      <c r="G1" s="79"/>
    </row>
    <row r="2" spans="1:8" ht="18.75" customHeight="1" thickBot="1">
      <c r="A2" s="63" t="s">
        <v>49</v>
      </c>
      <c r="D2" s="7"/>
      <c r="E2" s="7"/>
      <c r="F2" s="7"/>
      <c r="G2" s="7"/>
      <c r="H2" s="7"/>
    </row>
    <row r="3" spans="1:8" ht="21" customHeight="1" thickBot="1">
      <c r="A3" s="64"/>
      <c r="D3" s="10"/>
      <c r="E3" s="11"/>
      <c r="F3" s="11"/>
      <c r="G3" s="12"/>
      <c r="H3" s="7"/>
    </row>
    <row r="4" spans="1:8" ht="18.75" customHeight="1" thickBot="1">
      <c r="A4" s="63" t="s">
        <v>63</v>
      </c>
      <c r="D4" s="13"/>
      <c r="E4" s="7"/>
      <c r="F4" s="7"/>
      <c r="G4" s="14"/>
      <c r="H4" s="7"/>
    </row>
    <row r="5" spans="1:8" ht="21" customHeight="1" thickBot="1">
      <c r="A5" s="64"/>
      <c r="D5" s="13"/>
      <c r="E5" s="7"/>
      <c r="F5" s="7"/>
      <c r="G5" s="14"/>
      <c r="H5" s="7"/>
    </row>
    <row r="6" spans="4:8" ht="15" customHeight="1">
      <c r="D6" s="57"/>
      <c r="E6" s="7"/>
      <c r="F6" s="7"/>
      <c r="G6" s="14"/>
      <c r="H6" s="7"/>
    </row>
    <row r="7" spans="4:7" ht="18.75" customHeight="1">
      <c r="D7" s="62" t="s">
        <v>7</v>
      </c>
      <c r="E7" s="16"/>
      <c r="F7" s="16"/>
      <c r="G7" s="17"/>
    </row>
    <row r="8" ht="15" customHeight="1"/>
    <row r="9" spans="1:7" ht="24.75" customHeight="1">
      <c r="A9" s="78" t="s">
        <v>8</v>
      </c>
      <c r="B9" s="79"/>
      <c r="C9" s="79"/>
      <c r="D9" s="79"/>
      <c r="E9" s="79"/>
      <c r="F9" s="79"/>
      <c r="G9" s="79"/>
    </row>
    <row r="10" spans="1:7" ht="15" customHeight="1">
      <c r="A10" s="80" t="s">
        <v>10</v>
      </c>
      <c r="B10" s="79"/>
      <c r="C10" s="79"/>
      <c r="D10" s="79"/>
      <c r="E10" s="79"/>
      <c r="F10" s="79"/>
      <c r="G10" s="79"/>
    </row>
    <row r="11" ht="15" customHeight="1" thickBot="1"/>
    <row r="12" spans="1:7" ht="21" customHeight="1" thickBot="1">
      <c r="A12" t="s">
        <v>0</v>
      </c>
      <c r="C12" s="64">
        <v>7</v>
      </c>
      <c r="D12" s="3" t="s">
        <v>2</v>
      </c>
      <c r="E12" s="64" t="s">
        <v>1</v>
      </c>
      <c r="F12" s="3" t="s">
        <v>6</v>
      </c>
      <c r="G12" s="64">
        <v>2000</v>
      </c>
    </row>
    <row r="13" ht="15" customHeight="1"/>
    <row r="14" ht="15" customHeight="1">
      <c r="A14" s="18" t="s">
        <v>50</v>
      </c>
    </row>
    <row r="15" spans="1:5" ht="15" customHeight="1" thickBot="1">
      <c r="A15" s="19" t="s">
        <v>51</v>
      </c>
      <c r="E15" t="s">
        <v>52</v>
      </c>
    </row>
    <row r="16" spans="1:7" ht="21" customHeight="1" thickBot="1">
      <c r="A16" s="82"/>
      <c r="B16" s="83"/>
      <c r="C16" s="84"/>
      <c r="E16" s="82"/>
      <c r="F16" s="83"/>
      <c r="G16" s="84"/>
    </row>
    <row r="17" ht="15" customHeight="1">
      <c r="A17" s="18" t="s">
        <v>53</v>
      </c>
    </row>
    <row r="18" spans="1:5" ht="15" customHeight="1" thickBot="1">
      <c r="A18" s="19" t="s">
        <v>54</v>
      </c>
      <c r="B18" s="19"/>
      <c r="C18" s="19"/>
      <c r="D18" s="19"/>
      <c r="E18" s="19" t="s">
        <v>55</v>
      </c>
    </row>
    <row r="19" spans="1:7" ht="21" customHeight="1" thickBot="1">
      <c r="A19" s="82"/>
      <c r="B19" s="83"/>
      <c r="C19" s="84"/>
      <c r="E19" s="82"/>
      <c r="F19" s="83"/>
      <c r="G19" s="84"/>
    </row>
    <row r="20" ht="15" customHeight="1">
      <c r="A20" s="18" t="s">
        <v>58</v>
      </c>
    </row>
    <row r="21" ht="15" customHeight="1" thickBot="1">
      <c r="A21" s="19" t="s">
        <v>56</v>
      </c>
    </row>
    <row r="22" spans="1:7" ht="21" customHeight="1" thickBot="1">
      <c r="A22" s="85"/>
      <c r="B22" s="86"/>
      <c r="C22" s="86"/>
      <c r="D22" s="86"/>
      <c r="E22" s="86"/>
      <c r="F22" s="86"/>
      <c r="G22" s="87"/>
    </row>
    <row r="23" ht="15" customHeight="1"/>
    <row r="24" ht="15" customHeight="1" thickBot="1"/>
    <row r="25" spans="1:7" ht="21" customHeight="1">
      <c r="A25" s="24"/>
      <c r="B25" s="5"/>
      <c r="C25" s="5"/>
      <c r="D25" s="5"/>
      <c r="E25" s="5"/>
      <c r="F25" s="5"/>
      <c r="G25" s="5"/>
    </row>
    <row r="26" spans="1:7" ht="21" customHeight="1">
      <c r="A26" s="61" t="s">
        <v>9</v>
      </c>
      <c r="B26" s="7"/>
      <c r="C26" s="7"/>
      <c r="D26" s="7"/>
      <c r="E26" s="7"/>
      <c r="F26" s="7"/>
      <c r="G26" s="7"/>
    </row>
    <row r="27" ht="15" customHeight="1"/>
    <row r="28" ht="15" customHeight="1">
      <c r="A28" s="18" t="s">
        <v>57</v>
      </c>
    </row>
    <row r="29" spans="1:5" ht="21" customHeight="1" thickBot="1">
      <c r="A29" s="19" t="s">
        <v>83</v>
      </c>
      <c r="E29" t="s">
        <v>84</v>
      </c>
    </row>
    <row r="30" spans="1:7" ht="21" customHeight="1" thickBot="1">
      <c r="A30" s="82"/>
      <c r="B30" s="83"/>
      <c r="C30" s="84"/>
      <c r="E30" s="82"/>
      <c r="F30" s="83"/>
      <c r="G30" s="84"/>
    </row>
    <row r="31" spans="1:5" ht="21" customHeight="1" thickBot="1">
      <c r="A31" s="19" t="s">
        <v>59</v>
      </c>
      <c r="E31" s="2"/>
    </row>
    <row r="32" spans="1:7" ht="21" customHeight="1" thickBot="1">
      <c r="A32" s="85"/>
      <c r="B32" s="86"/>
      <c r="C32" s="86"/>
      <c r="D32" s="86"/>
      <c r="E32" s="86"/>
      <c r="F32" s="86"/>
      <c r="G32" s="87"/>
    </row>
    <row r="33" ht="44.25" customHeight="1"/>
    <row r="34" spans="3:7" ht="18.75" customHeight="1">
      <c r="C34" s="10"/>
      <c r="D34" s="12"/>
      <c r="F34" s="10"/>
      <c r="G34" s="12"/>
    </row>
    <row r="35" spans="1:7" ht="18.75" customHeight="1">
      <c r="A35" s="65"/>
      <c r="B35" s="2" t="s">
        <v>61</v>
      </c>
      <c r="C35" s="13"/>
      <c r="D35" s="14"/>
      <c r="F35" s="13"/>
      <c r="G35" s="14"/>
    </row>
    <row r="36" spans="1:7" ht="18.75" customHeight="1">
      <c r="A36" s="2" t="s">
        <v>3</v>
      </c>
      <c r="B36" s="2" t="s">
        <v>60</v>
      </c>
      <c r="C36" s="21"/>
      <c r="D36" s="22"/>
      <c r="E36" s="2" t="s">
        <v>4</v>
      </c>
      <c r="F36" s="21"/>
      <c r="G36" s="22"/>
    </row>
    <row r="37" spans="6:7" ht="15" customHeight="1">
      <c r="F37" s="11"/>
      <c r="G37" s="11"/>
    </row>
    <row r="38" spans="1:7" ht="15" customHeight="1">
      <c r="A38" s="19" t="s">
        <v>5</v>
      </c>
      <c r="F38" s="23"/>
      <c r="G38" s="23"/>
    </row>
    <row r="39" spans="1:7" ht="15" customHeight="1">
      <c r="A39" s="19"/>
      <c r="F39" s="23"/>
      <c r="G39" s="23"/>
    </row>
    <row r="40" spans="1:7" ht="12.75">
      <c r="A40" s="67"/>
      <c r="G40" s="66" t="s">
        <v>64</v>
      </c>
    </row>
    <row r="41" ht="12.75">
      <c r="A41" s="67" t="s">
        <v>65</v>
      </c>
    </row>
  </sheetData>
  <sheetProtection password="EF65" sheet="1" objects="1" scenarios="1"/>
  <mergeCells count="11">
    <mergeCell ref="A32:G32"/>
    <mergeCell ref="A22:G22"/>
    <mergeCell ref="A30:C30"/>
    <mergeCell ref="E30:G30"/>
    <mergeCell ref="A9:G9"/>
    <mergeCell ref="A10:G10"/>
    <mergeCell ref="A1:G1"/>
    <mergeCell ref="A19:C19"/>
    <mergeCell ref="A16:C16"/>
    <mergeCell ref="E19:G19"/>
    <mergeCell ref="E16:G16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22">
      <selection activeCell="I29" sqref="I29"/>
    </sheetView>
  </sheetViews>
  <sheetFormatPr defaultColWidth="9.00390625" defaultRowHeight="12.75"/>
  <cols>
    <col min="1" max="1" width="10.375" style="0" customWidth="1"/>
    <col min="3" max="3" width="16.00390625" style="0" customWidth="1"/>
    <col min="4" max="4" width="3.75390625" style="0" customWidth="1"/>
    <col min="5" max="5" width="15.375" style="0" customWidth="1"/>
    <col min="6" max="6" width="3.75390625" style="0" customWidth="1"/>
    <col min="7" max="7" width="14.25390625" style="0" customWidth="1"/>
    <col min="8" max="8" width="3.75390625" style="0" customWidth="1"/>
    <col min="9" max="9" width="14.25390625" style="0" customWidth="1"/>
    <col min="11" max="11" width="18.625" style="0" customWidth="1"/>
    <col min="12" max="12" width="11.125" style="0" customWidth="1"/>
    <col min="13" max="13" width="8.75390625" style="0" bestFit="1" customWidth="1"/>
  </cols>
  <sheetData>
    <row r="1" spans="1:9" ht="18.75" customHeight="1" thickBot="1">
      <c r="A1" s="80" t="s">
        <v>80</v>
      </c>
      <c r="B1" s="79"/>
      <c r="C1" s="79"/>
      <c r="D1" s="79"/>
      <c r="E1" s="79"/>
      <c r="F1" s="79"/>
      <c r="G1" s="79"/>
      <c r="H1" s="79"/>
      <c r="I1" s="79"/>
    </row>
    <row r="2" spans="1:11" ht="18.75" customHeight="1">
      <c r="A2" s="4" t="s">
        <v>11</v>
      </c>
      <c r="B2" s="5"/>
      <c r="C2" s="5"/>
      <c r="D2" s="5"/>
      <c r="E2" s="5"/>
      <c r="F2" s="53"/>
      <c r="G2" s="54" t="s">
        <v>12</v>
      </c>
      <c r="H2" s="54"/>
      <c r="I2" s="55"/>
      <c r="K2" t="s">
        <v>13</v>
      </c>
    </row>
    <row r="3" spans="1:13" ht="18.75" customHeight="1">
      <c r="A3" s="6" t="s">
        <v>48</v>
      </c>
      <c r="B3" s="7"/>
      <c r="C3" s="7"/>
      <c r="D3" s="20">
        <v>1</v>
      </c>
      <c r="E3" s="77"/>
      <c r="F3" s="34"/>
      <c r="G3" s="59" t="s">
        <v>14</v>
      </c>
      <c r="H3" s="58"/>
      <c r="I3" s="60" t="s">
        <v>15</v>
      </c>
      <c r="K3" t="s">
        <v>16</v>
      </c>
      <c r="M3">
        <f>IF(SUM(E13:E21)=0,1,INT(SUM(E14:E21)*10000/SUM(E13:E21)+0.49999)/10000)</f>
        <v>1</v>
      </c>
    </row>
    <row r="4" spans="1:13" ht="18.75" customHeight="1">
      <c r="A4" s="39" t="s">
        <v>17</v>
      </c>
      <c r="B4" s="40"/>
      <c r="C4" s="40"/>
      <c r="D4" s="41"/>
      <c r="E4" s="52"/>
      <c r="F4" s="20">
        <v>2</v>
      </c>
      <c r="G4" s="73">
        <v>0</v>
      </c>
      <c r="H4" s="37"/>
      <c r="I4" s="36"/>
      <c r="K4" t="s">
        <v>18</v>
      </c>
      <c r="M4">
        <f>IF(M3&gt;0.95,1,IF(M3&lt;0.05,0,M3))</f>
        <v>1</v>
      </c>
    </row>
    <row r="5" spans="1:9" ht="18.75" customHeight="1">
      <c r="A5" s="39" t="s">
        <v>19</v>
      </c>
      <c r="B5" s="40"/>
      <c r="C5" s="40"/>
      <c r="D5" s="41"/>
      <c r="E5" s="52"/>
      <c r="F5" s="34"/>
      <c r="G5" s="35"/>
      <c r="H5" s="37"/>
      <c r="I5" s="36"/>
    </row>
    <row r="6" spans="1:13" ht="18.75" customHeight="1">
      <c r="A6" s="39"/>
      <c r="B6" s="40" t="s">
        <v>20</v>
      </c>
      <c r="C6" s="40"/>
      <c r="D6" s="41"/>
      <c r="E6" s="41"/>
      <c r="F6" s="20">
        <v>11</v>
      </c>
      <c r="G6" s="73">
        <v>0</v>
      </c>
      <c r="H6" s="37"/>
      <c r="I6" s="36"/>
      <c r="K6" s="18" t="s">
        <v>21</v>
      </c>
      <c r="L6" s="18" t="s">
        <v>22</v>
      </c>
      <c r="M6" s="18" t="s">
        <v>23</v>
      </c>
    </row>
    <row r="7" spans="1:13" ht="18.75" customHeight="1">
      <c r="A7" s="6" t="s">
        <v>24</v>
      </c>
      <c r="B7" s="15" t="s">
        <v>25</v>
      </c>
      <c r="C7" s="17"/>
      <c r="D7" s="49">
        <v>12</v>
      </c>
      <c r="E7" s="72">
        <v>0</v>
      </c>
      <c r="F7" s="20">
        <v>16</v>
      </c>
      <c r="G7" s="73">
        <v>0</v>
      </c>
      <c r="H7" s="37"/>
      <c r="I7" s="36"/>
      <c r="K7" s="18"/>
      <c r="L7" s="18"/>
      <c r="M7" s="18"/>
    </row>
    <row r="8" spans="1:13" ht="18.75" customHeight="1">
      <c r="A8" s="6"/>
      <c r="B8" s="51" t="s">
        <v>26</v>
      </c>
      <c r="C8" s="48"/>
      <c r="D8" s="20">
        <v>13</v>
      </c>
      <c r="E8" s="73">
        <v>0</v>
      </c>
      <c r="F8" s="20">
        <v>17</v>
      </c>
      <c r="G8" s="73">
        <v>0</v>
      </c>
      <c r="H8" s="37"/>
      <c r="I8" s="36"/>
      <c r="K8" s="18" t="s">
        <v>27</v>
      </c>
      <c r="L8" s="18"/>
      <c r="M8" s="18">
        <f>+M10*M11*M12*M13*M14*M16</f>
        <v>1</v>
      </c>
    </row>
    <row r="9" spans="1:9" ht="18.75" customHeight="1">
      <c r="A9" s="6" t="s">
        <v>28</v>
      </c>
      <c r="B9" s="51" t="s">
        <v>25</v>
      </c>
      <c r="C9" s="48"/>
      <c r="D9" s="20">
        <v>14</v>
      </c>
      <c r="E9" s="73">
        <v>0</v>
      </c>
      <c r="F9" s="20">
        <v>18</v>
      </c>
      <c r="G9" s="73">
        <v>0</v>
      </c>
      <c r="H9" s="37"/>
      <c r="I9" s="36"/>
    </row>
    <row r="10" spans="1:13" ht="18.75" customHeight="1">
      <c r="A10" s="6"/>
      <c r="B10" s="51" t="s">
        <v>26</v>
      </c>
      <c r="C10" s="48"/>
      <c r="D10" s="20">
        <v>15</v>
      </c>
      <c r="E10" s="73">
        <v>0</v>
      </c>
      <c r="F10" s="20">
        <v>19</v>
      </c>
      <c r="G10" s="73">
        <v>0</v>
      </c>
      <c r="H10" s="37"/>
      <c r="I10" s="36"/>
      <c r="K10" t="s">
        <v>29</v>
      </c>
      <c r="L10">
        <f>+INT(E7/20)</f>
        <v>0</v>
      </c>
      <c r="M10">
        <f>IF(ABS(L10-G7)&gt;10,0,1)</f>
        <v>1</v>
      </c>
    </row>
    <row r="11" spans="1:13" ht="18.75" customHeight="1">
      <c r="A11" s="39"/>
      <c r="B11" s="40" t="s">
        <v>30</v>
      </c>
      <c r="C11" s="40"/>
      <c r="D11" s="41"/>
      <c r="E11" s="50"/>
      <c r="F11" s="20">
        <v>20</v>
      </c>
      <c r="G11" s="47">
        <f>INT(SUM(G4:G10)*M4)</f>
        <v>0</v>
      </c>
      <c r="H11" s="37"/>
      <c r="I11" s="36"/>
      <c r="K11" t="s">
        <v>31</v>
      </c>
      <c r="L11">
        <f>+INT(E8*0.22)</f>
        <v>0</v>
      </c>
      <c r="M11">
        <f>IF(ABS(L11-G8)&gt;10,0,1)</f>
        <v>1</v>
      </c>
    </row>
    <row r="12" spans="1:13" ht="18.75" customHeight="1">
      <c r="A12" s="39" t="s">
        <v>32</v>
      </c>
      <c r="B12" s="40"/>
      <c r="C12" s="40"/>
      <c r="D12" s="41"/>
      <c r="E12" s="42"/>
      <c r="F12" s="34"/>
      <c r="G12" s="35"/>
      <c r="H12" s="37"/>
      <c r="I12" s="36"/>
      <c r="K12" t="s">
        <v>33</v>
      </c>
      <c r="L12">
        <f>+INT(E9/20)</f>
        <v>0</v>
      </c>
      <c r="M12">
        <f>IF(ABS(L12-G9)&gt;10,0,1)</f>
        <v>1</v>
      </c>
    </row>
    <row r="13" spans="1:13" ht="18.75" customHeight="1">
      <c r="A13" s="68" t="s">
        <v>34</v>
      </c>
      <c r="B13" s="16" t="s">
        <v>34</v>
      </c>
      <c r="C13" s="17"/>
      <c r="D13" s="49">
        <v>31</v>
      </c>
      <c r="E13" s="72">
        <v>0</v>
      </c>
      <c r="F13" s="34"/>
      <c r="G13" s="35"/>
      <c r="H13" s="37"/>
      <c r="I13" s="36"/>
      <c r="K13" t="s">
        <v>35</v>
      </c>
      <c r="L13">
        <f>+INT(E10*0.22)</f>
        <v>0</v>
      </c>
      <c r="M13">
        <f>IF(ABS(L13-G10)&gt;10,0,1)</f>
        <v>1</v>
      </c>
    </row>
    <row r="14" spans="1:13" ht="29.25" customHeight="1">
      <c r="A14" s="88" t="s">
        <v>66</v>
      </c>
      <c r="B14" s="89"/>
      <c r="C14" s="90"/>
      <c r="D14" s="20">
        <v>32</v>
      </c>
      <c r="E14" s="73">
        <v>0</v>
      </c>
      <c r="F14" s="34"/>
      <c r="G14" s="35"/>
      <c r="H14" s="37"/>
      <c r="I14" s="36"/>
      <c r="K14" t="s">
        <v>36</v>
      </c>
      <c r="L14">
        <f>+INT(E18/20)</f>
        <v>0</v>
      </c>
      <c r="M14">
        <f>IF(ABS(L14-I18)&gt;10,0,1)</f>
        <v>1</v>
      </c>
    </row>
    <row r="15" spans="1:13" ht="30" customHeight="1">
      <c r="A15" s="88" t="s">
        <v>67</v>
      </c>
      <c r="B15" s="89"/>
      <c r="C15" s="90"/>
      <c r="D15" s="20" t="s">
        <v>74</v>
      </c>
      <c r="E15" s="73">
        <v>0</v>
      </c>
      <c r="F15" s="34"/>
      <c r="G15" s="35"/>
      <c r="H15" s="37"/>
      <c r="I15" s="36"/>
      <c r="K15" t="s">
        <v>81</v>
      </c>
      <c r="L15">
        <f>+INT(E19/20)</f>
        <v>0</v>
      </c>
      <c r="M15">
        <f>IF(ABS(L15-I19)&gt;10,0,1)</f>
        <v>1</v>
      </c>
    </row>
    <row r="16" spans="1:13" ht="18.75" customHeight="1">
      <c r="A16" s="39" t="s">
        <v>68</v>
      </c>
      <c r="B16" s="40"/>
      <c r="C16" s="48"/>
      <c r="D16" s="20">
        <v>33</v>
      </c>
      <c r="E16" s="73">
        <v>0</v>
      </c>
      <c r="F16" s="34"/>
      <c r="G16" s="35"/>
      <c r="H16" s="37"/>
      <c r="I16" s="36"/>
      <c r="K16" t="s">
        <v>37</v>
      </c>
      <c r="L16">
        <f>+INT(E20*0.22)</f>
        <v>0</v>
      </c>
      <c r="M16">
        <f>IF(ABS(L16-I20)&gt;10,0,1)</f>
        <v>1</v>
      </c>
    </row>
    <row r="17" spans="1:13" ht="18.75" customHeight="1">
      <c r="A17" s="69" t="s">
        <v>69</v>
      </c>
      <c r="B17" s="11"/>
      <c r="C17" s="12"/>
      <c r="D17" s="20">
        <v>34</v>
      </c>
      <c r="E17" s="73">
        <v>0</v>
      </c>
      <c r="F17" s="34"/>
      <c r="G17" s="35"/>
      <c r="H17" s="37"/>
      <c r="I17" s="36"/>
      <c r="K17" t="s">
        <v>82</v>
      </c>
      <c r="L17">
        <f>+INT(E21*0.22)</f>
        <v>0</v>
      </c>
      <c r="M17">
        <f>IF(ABS(L17-I21)&gt;10,0,1)</f>
        <v>1</v>
      </c>
    </row>
    <row r="18" spans="1:9" ht="18.75" customHeight="1">
      <c r="A18" s="39" t="s">
        <v>73</v>
      </c>
      <c r="B18" s="40"/>
      <c r="C18" s="48"/>
      <c r="D18" s="20">
        <v>35</v>
      </c>
      <c r="E18" s="73">
        <v>0</v>
      </c>
      <c r="F18" s="34"/>
      <c r="G18" s="35"/>
      <c r="H18" s="20">
        <v>37</v>
      </c>
      <c r="I18" s="70">
        <v>0</v>
      </c>
    </row>
    <row r="19" spans="1:9" ht="18.75" customHeight="1">
      <c r="A19" s="39" t="s">
        <v>70</v>
      </c>
      <c r="B19" s="40"/>
      <c r="C19" s="48"/>
      <c r="D19" s="20" t="s">
        <v>75</v>
      </c>
      <c r="E19" s="73">
        <v>0</v>
      </c>
      <c r="F19" s="34"/>
      <c r="G19" s="35"/>
      <c r="H19" s="20" t="s">
        <v>77</v>
      </c>
      <c r="I19" s="70">
        <v>0</v>
      </c>
    </row>
    <row r="20" spans="1:9" ht="18.75" customHeight="1">
      <c r="A20" s="39" t="s">
        <v>72</v>
      </c>
      <c r="B20" s="40"/>
      <c r="C20" s="48"/>
      <c r="D20" s="20">
        <v>36</v>
      </c>
      <c r="E20" s="73">
        <v>0</v>
      </c>
      <c r="F20" s="34"/>
      <c r="G20" s="35"/>
      <c r="H20" s="20">
        <v>38</v>
      </c>
      <c r="I20" s="70">
        <v>0</v>
      </c>
    </row>
    <row r="21" spans="1:9" ht="18.75" customHeight="1">
      <c r="A21" s="39" t="s">
        <v>71</v>
      </c>
      <c r="B21" s="40"/>
      <c r="C21" s="48"/>
      <c r="D21" s="20" t="s">
        <v>76</v>
      </c>
      <c r="E21" s="73">
        <v>0</v>
      </c>
      <c r="F21" s="34"/>
      <c r="G21" s="35"/>
      <c r="H21" s="20" t="s">
        <v>78</v>
      </c>
      <c r="I21" s="70">
        <v>0</v>
      </c>
    </row>
    <row r="22" spans="1:9" ht="18.75" customHeight="1">
      <c r="A22" s="39" t="s">
        <v>38</v>
      </c>
      <c r="B22" s="40"/>
      <c r="C22" s="40"/>
      <c r="D22" s="41"/>
      <c r="E22" s="41"/>
      <c r="F22" s="20">
        <v>41</v>
      </c>
      <c r="G22" s="71">
        <v>0</v>
      </c>
      <c r="H22" s="20">
        <v>42</v>
      </c>
      <c r="I22" s="70">
        <v>0</v>
      </c>
    </row>
    <row r="23" spans="1:9" ht="18.75" customHeight="1" thickBot="1">
      <c r="A23" s="43" t="s">
        <v>39</v>
      </c>
      <c r="B23" s="44"/>
      <c r="C23" s="44"/>
      <c r="D23" s="45"/>
      <c r="E23" s="45"/>
      <c r="F23" s="30">
        <v>51</v>
      </c>
      <c r="G23" s="46">
        <f>SUM(G11:G22)</f>
        <v>0</v>
      </c>
      <c r="H23" s="30">
        <v>52</v>
      </c>
      <c r="I23" s="38">
        <f>SUM(I11:I22)</f>
        <v>0</v>
      </c>
    </row>
    <row r="24" spans="4:9" ht="18.75" customHeight="1" thickBot="1">
      <c r="D24" s="3"/>
      <c r="E24" s="3"/>
      <c r="F24" s="3"/>
      <c r="G24" s="25"/>
      <c r="H24" s="3"/>
      <c r="I24" s="25"/>
    </row>
    <row r="25" spans="1:9" ht="18.75" customHeight="1">
      <c r="A25" s="4" t="s">
        <v>40</v>
      </c>
      <c r="B25" s="5"/>
      <c r="C25" s="5"/>
      <c r="D25" s="26"/>
      <c r="E25" s="26"/>
      <c r="F25" s="26"/>
      <c r="G25" s="27"/>
      <c r="H25" s="32">
        <v>53</v>
      </c>
      <c r="I25" s="33">
        <f>+(I23-G23+ABS(I23-G23))/2</f>
        <v>0</v>
      </c>
    </row>
    <row r="26" spans="1:9" ht="18.75" customHeight="1" thickBot="1">
      <c r="A26" s="8"/>
      <c r="B26" s="9" t="s">
        <v>41</v>
      </c>
      <c r="C26" s="9"/>
      <c r="D26" s="28"/>
      <c r="E26" s="28"/>
      <c r="F26" s="30">
        <v>54</v>
      </c>
      <c r="G26" s="31">
        <f>-(I23-G23-ABS(I23-G23))/2</f>
        <v>0</v>
      </c>
      <c r="H26" s="28"/>
      <c r="I26" s="29"/>
    </row>
    <row r="27" ht="16.5" customHeight="1"/>
    <row r="28" spans="1:2" ht="16.5" customHeight="1">
      <c r="A28" s="18" t="s">
        <v>79</v>
      </c>
      <c r="B28" s="18"/>
    </row>
    <row r="29" spans="1:2" ht="16.5" customHeight="1">
      <c r="A29" s="18"/>
      <c r="B29" s="18"/>
    </row>
    <row r="30" ht="16.5" customHeight="1"/>
    <row r="31" spans="1:9" ht="18.75" customHeight="1">
      <c r="A31" s="1" t="s">
        <v>42</v>
      </c>
      <c r="C31" s="74"/>
      <c r="D31" s="75"/>
      <c r="E31" s="76"/>
      <c r="G31" s="56" t="s">
        <v>43</v>
      </c>
      <c r="H31" s="74"/>
      <c r="I31" s="76"/>
    </row>
    <row r="32" spans="1:9" ht="18.75" customHeight="1">
      <c r="A32" s="1"/>
      <c r="C32" s="7"/>
      <c r="D32" s="7"/>
      <c r="E32" s="7"/>
      <c r="G32" s="56"/>
      <c r="H32" s="7"/>
      <c r="I32" s="7"/>
    </row>
    <row r="33" ht="15" customHeight="1">
      <c r="A33" s="1" t="s">
        <v>44</v>
      </c>
    </row>
    <row r="34" spans="1:9" ht="15" customHeight="1">
      <c r="A34" s="1" t="s">
        <v>45</v>
      </c>
      <c r="D34" s="51"/>
      <c r="E34" s="48"/>
      <c r="F34" s="1" t="s">
        <v>46</v>
      </c>
      <c r="H34" s="51"/>
      <c r="I34" s="48"/>
    </row>
    <row r="35" ht="15" customHeight="1"/>
    <row r="36" spans="7:9" ht="15" customHeight="1">
      <c r="G36" s="10"/>
      <c r="H36" s="11"/>
      <c r="I36" s="12"/>
    </row>
    <row r="37" spans="7:9" ht="15" customHeight="1">
      <c r="G37" s="13"/>
      <c r="H37" s="7"/>
      <c r="I37" s="14"/>
    </row>
    <row r="38" spans="7:9" ht="15" customHeight="1">
      <c r="G38" s="13"/>
      <c r="H38" s="7"/>
      <c r="I38" s="14"/>
    </row>
    <row r="39" spans="4:9" ht="15" customHeight="1">
      <c r="D39" s="1" t="s">
        <v>47</v>
      </c>
      <c r="G39" s="15"/>
      <c r="H39" s="16"/>
      <c r="I39" s="17"/>
    </row>
    <row r="40" ht="15" customHeight="1"/>
  </sheetData>
  <sheetProtection password="EF65" sheet="1" objects="1" scenarios="1"/>
  <mergeCells count="3">
    <mergeCell ref="A14:C14"/>
    <mergeCell ref="A15:C15"/>
    <mergeCell ref="A1:I1"/>
  </mergeCells>
  <printOptions verticalCentered="1"/>
  <pageMargins left="0.5905511811023623" right="0.5905511811023623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ŠTĚPÁN</dc:creator>
  <cp:keywords/>
  <dc:description/>
  <cp:lastModifiedBy>Martin Štěpán</cp:lastModifiedBy>
  <cp:lastPrinted>2000-04-12T18:22:46Z</cp:lastPrinted>
  <dcterms:created xsi:type="dcterms:W3CDTF">1998-11-08T11:27:13Z</dcterms:created>
  <dcterms:modified xsi:type="dcterms:W3CDTF">2002-03-22T10:54:47Z</dcterms:modified>
  <cp:category/>
  <cp:version/>
  <cp:contentType/>
  <cp:contentStatus/>
</cp:coreProperties>
</file>